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640" activeTab="0"/>
  </bookViews>
  <sheets>
    <sheet name="How to complete this" sheetId="1" r:id="rId1"/>
    <sheet name="Expenditure" sheetId="2" r:id="rId2"/>
    <sheet name="Income" sheetId="3" r:id="rId3"/>
  </sheets>
  <definedNames>
    <definedName name="_xlnm.Print_Area" localSheetId="1">'Expenditure'!$A$6:$V$201</definedName>
    <definedName name="_xlnm.Print_Area" localSheetId="0">'How to complete this'!$A$1:$H$51</definedName>
    <definedName name="_xlnm.Print_Area" localSheetId="2">'Income'!$A$1:$X$78</definedName>
    <definedName name="_xlnm.Print_Titles" localSheetId="1">'Expenditure'!$1:$5</definedName>
  </definedNames>
  <calcPr fullCalcOnLoad="1"/>
</workbook>
</file>

<file path=xl/comments2.xml><?xml version="1.0" encoding="utf-8"?>
<comments xmlns="http://schemas.openxmlformats.org/spreadsheetml/2006/main">
  <authors>
    <author>Sheffiep</author>
  </authors>
  <commentList>
    <comment ref="K4" authorId="0">
      <text>
        <r>
          <rPr>
            <b/>
            <sz val="8"/>
            <rFont val="Tahoma"/>
            <family val="2"/>
          </rPr>
          <t xml:space="preserve">Enter the cash costs you expect to incur in delivering the milestone.  </t>
        </r>
      </text>
    </comment>
    <comment ref="L5" authorId="0">
      <text>
        <r>
          <rPr>
            <b/>
            <sz val="8"/>
            <rFont val="Tahoma"/>
            <family val="2"/>
          </rPr>
          <t>Enter the daily rate for the resource here.  All Rates should be entered ex GST</t>
        </r>
      </text>
    </comment>
    <comment ref="N5" authorId="0">
      <text>
        <r>
          <rPr>
            <b/>
            <sz val="8"/>
            <rFont val="Tahoma"/>
            <family val="2"/>
          </rPr>
          <t>Enter all other costs here.  All other costs should be ex GST</t>
        </r>
        <r>
          <rPr>
            <sz val="8"/>
            <rFont val="Tahoma"/>
            <family val="2"/>
          </rPr>
          <t xml:space="preserve">
</t>
        </r>
      </text>
    </comment>
    <comment ref="C4" authorId="0">
      <text>
        <r>
          <rPr>
            <b/>
            <sz val="8"/>
            <rFont val="Tahoma"/>
            <family val="2"/>
          </rPr>
          <t>Enter the date you expect the milestone to be completed by</t>
        </r>
      </text>
    </comment>
    <comment ref="E4" authorId="0">
      <text>
        <r>
          <rPr>
            <b/>
            <sz val="8"/>
            <rFont val="Tahoma"/>
            <family val="2"/>
          </rPr>
          <t>Enter a description for your milestone</t>
        </r>
        <r>
          <rPr>
            <sz val="8"/>
            <rFont val="Tahoma"/>
            <family val="2"/>
          </rPr>
          <t xml:space="preserve">
</t>
        </r>
      </text>
    </comment>
    <comment ref="H4" authorId="0">
      <text>
        <r>
          <rPr>
            <b/>
            <sz val="8"/>
            <rFont val="Tahoma"/>
            <family val="2"/>
          </rPr>
          <t>Enter a detailed description of each activity cost that will occur in the delivery of the milestone</t>
        </r>
      </text>
    </comment>
    <comment ref="I4" authorId="0">
      <text>
        <r>
          <rPr>
            <b/>
            <sz val="8"/>
            <rFont val="Tahoma"/>
            <family val="2"/>
          </rPr>
          <t>This is a sum of the Cash and In Kind expenses for the milestone.  This is an automatic calculation.</t>
        </r>
        <r>
          <rPr>
            <sz val="8"/>
            <rFont val="Tahoma"/>
            <family val="2"/>
          </rPr>
          <t xml:space="preserve">
</t>
        </r>
      </text>
    </comment>
    <comment ref="Q4" authorId="0">
      <text>
        <r>
          <rPr>
            <b/>
            <sz val="8"/>
            <rFont val="Tahoma"/>
            <family val="2"/>
          </rPr>
          <t>Enter the In kind contribution to be provided as part of this milestone. In kind contributions are materials, equipment or services given to the project for free</t>
        </r>
      </text>
    </comment>
    <comment ref="R5" authorId="0">
      <text>
        <r>
          <rPr>
            <b/>
            <sz val="8"/>
            <rFont val="Tahoma"/>
            <family val="2"/>
          </rPr>
          <t xml:space="preserve">Select the daily rate for the resource here.   Daily rates are calculated as:
$35.00 x 8 hours = $280.00 per day
$85.00 x 8 hours = $680.00 per day
$135.00 x 8 hours = $1,080.00 per day
If your rate is not available, please select the closest rate.  </t>
        </r>
      </text>
    </comment>
    <comment ref="T5" authorId="0">
      <text>
        <r>
          <rPr>
            <b/>
            <sz val="8"/>
            <rFont val="Tahoma"/>
            <family val="2"/>
          </rPr>
          <t>Enter all other costs here.  All other costs should be ex GST</t>
        </r>
      </text>
    </comment>
    <comment ref="M5" authorId="0">
      <text>
        <r>
          <rPr>
            <b/>
            <sz val="8"/>
            <rFont val="Tahoma"/>
            <family val="2"/>
          </rPr>
          <t>People cost = Time (days) x Rate ($/day).  This is an automatic calculation.</t>
        </r>
      </text>
    </comment>
    <comment ref="S5" authorId="0">
      <text>
        <r>
          <rPr>
            <b/>
            <sz val="8"/>
            <rFont val="Tahoma"/>
            <family val="2"/>
          </rPr>
          <t>People cost = Time (days) x Rate ($/day).  This is an automatic calculation.</t>
        </r>
      </text>
    </comment>
    <comment ref="O5" authorId="0">
      <text>
        <r>
          <rPr>
            <b/>
            <sz val="8"/>
            <rFont val="Tahoma"/>
            <family val="2"/>
          </rPr>
          <t>Total = People Cost + Other Costs.  This is an automatic calculation.</t>
        </r>
        <r>
          <rPr>
            <sz val="8"/>
            <rFont val="Tahoma"/>
            <family val="2"/>
          </rPr>
          <t xml:space="preserve">
</t>
        </r>
      </text>
    </comment>
    <comment ref="U5" authorId="0">
      <text>
        <r>
          <rPr>
            <b/>
            <sz val="8"/>
            <rFont val="Tahoma"/>
            <family val="2"/>
          </rPr>
          <t>Total = People Cost + Other Costs.  This is an automatic calculation.</t>
        </r>
        <r>
          <rPr>
            <sz val="8"/>
            <rFont val="Tahoma"/>
            <family val="2"/>
          </rPr>
          <t xml:space="preserve">
</t>
        </r>
      </text>
    </comment>
    <comment ref="B4" authorId="0">
      <text>
        <r>
          <rPr>
            <b/>
            <sz val="8"/>
            <rFont val="Tahoma"/>
            <family val="2"/>
          </rPr>
          <t>This is the milestone number</t>
        </r>
        <r>
          <rPr>
            <sz val="8"/>
            <rFont val="Tahoma"/>
            <family val="2"/>
          </rPr>
          <t xml:space="preserve">
</t>
        </r>
      </text>
    </comment>
    <comment ref="F4" authorId="0">
      <text>
        <r>
          <rPr>
            <b/>
            <sz val="8"/>
            <rFont val="Tahoma"/>
            <family val="2"/>
          </rPr>
          <t>This is the milestone activity number</t>
        </r>
      </text>
    </comment>
    <comment ref="K5" authorId="0">
      <text>
        <r>
          <rPr>
            <b/>
            <sz val="8"/>
            <rFont val="Tahoma"/>
            <family val="2"/>
          </rPr>
          <t>If you require people resource, enter the amount of time in days here</t>
        </r>
      </text>
    </comment>
    <comment ref="Q5" authorId="0">
      <text>
        <r>
          <rPr>
            <b/>
            <sz val="8"/>
            <rFont val="Tahoma"/>
            <family val="2"/>
          </rPr>
          <t>If you have In Kind people resource, enter the amount of time in days here</t>
        </r>
      </text>
    </comment>
    <comment ref="G4" authorId="0">
      <text>
        <r>
          <rPr>
            <b/>
            <sz val="8"/>
            <rFont val="Tahoma"/>
            <family val="2"/>
          </rPr>
          <t>Select the activity cost type</t>
        </r>
        <r>
          <rPr>
            <sz val="8"/>
            <rFont val="Tahoma"/>
            <family val="2"/>
          </rPr>
          <t xml:space="preserve">
</t>
        </r>
      </text>
    </comment>
  </commentList>
</comments>
</file>

<file path=xl/comments3.xml><?xml version="1.0" encoding="utf-8"?>
<comments xmlns="http://schemas.openxmlformats.org/spreadsheetml/2006/main">
  <authors>
    <author>Sheffiep</author>
  </authors>
  <commentList>
    <comment ref="D10" authorId="0">
      <text>
        <r>
          <rPr>
            <b/>
            <sz val="8"/>
            <rFont val="Tahoma"/>
            <family val="2"/>
          </rPr>
          <t>This is the amount of funding you are requesting from MPI.  It is calculated as follows:
Total Cash Expenses (from your Expenditure tab) less any Cash Co funding Contributions (detailed below)
This is an automatic calculation.</t>
        </r>
        <r>
          <rPr>
            <sz val="8"/>
            <rFont val="Tahoma"/>
            <family val="2"/>
          </rPr>
          <t xml:space="preserve">
</t>
        </r>
      </text>
    </comment>
    <comment ref="D21" authorId="0">
      <text>
        <r>
          <rPr>
            <b/>
            <sz val="8"/>
            <rFont val="Tahoma"/>
            <family val="2"/>
          </rPr>
          <t xml:space="preserve">This is a sum of the Cash expenses for the milestone.  This is an automatic calculation and comes from the Expenditure tab.
</t>
        </r>
      </text>
    </comment>
    <comment ref="D51" authorId="0">
      <text>
        <r>
          <rPr>
            <b/>
            <sz val="8"/>
            <rFont val="Tahoma"/>
            <family val="2"/>
          </rPr>
          <t xml:space="preserve">This is a sum of the In Kind expenses for the milestone.  This is an automatic calculation and comes from the Expenditure tab.
</t>
        </r>
      </text>
    </comment>
    <comment ref="D53" authorId="0">
      <text>
        <r>
          <rPr>
            <b/>
            <sz val="8"/>
            <rFont val="Tahoma"/>
            <family val="2"/>
          </rPr>
          <t xml:space="preserve">The sum of all your In Kind contributions for the milestone should equal the milestone In Kind expenses as detailed in the Expenditure tab.
If calculation = OK, no action required.
If calculation = CHECK, determine why a difference exists and either amend your In Kind Contributor details here or amend your In Kind expenses in the Expenditure tab
</t>
        </r>
      </text>
    </comment>
    <comment ref="D55" authorId="0">
      <text>
        <r>
          <rPr>
            <b/>
            <sz val="8"/>
            <rFont val="Tahoma"/>
            <family val="2"/>
          </rPr>
          <t xml:space="preserve">Enter details of each of your contributors below.    </t>
        </r>
        <r>
          <rPr>
            <sz val="8"/>
            <rFont val="Tahoma"/>
            <family val="2"/>
          </rPr>
          <t xml:space="preserve">
</t>
        </r>
      </text>
    </comment>
    <comment ref="D23" authorId="0">
      <text>
        <r>
          <rPr>
            <b/>
            <sz val="8"/>
            <rFont val="Tahoma"/>
            <family val="2"/>
          </rPr>
          <t xml:space="preserve">Enter details of each of your cash co funders below.    </t>
        </r>
        <r>
          <rPr>
            <sz val="8"/>
            <rFont val="Tahoma"/>
            <family val="2"/>
          </rPr>
          <t xml:space="preserve">
</t>
        </r>
      </text>
    </comment>
    <comment ref="D14" authorId="0">
      <text>
        <r>
          <rPr>
            <b/>
            <sz val="8"/>
            <rFont val="Tahoma"/>
            <family val="2"/>
          </rPr>
          <t>This is the total cost of the milestone.  This comes automatically from your Expenditure tab</t>
        </r>
        <r>
          <rPr>
            <sz val="8"/>
            <rFont val="Tahoma"/>
            <family val="2"/>
          </rPr>
          <t xml:space="preserve">
</t>
        </r>
      </text>
    </comment>
    <comment ref="D44" authorId="0">
      <text>
        <r>
          <rPr>
            <b/>
            <sz val="8"/>
            <rFont val="Tahoma"/>
            <family val="2"/>
          </rPr>
          <t>Total Cash Co Funding contributions</t>
        </r>
        <r>
          <rPr>
            <sz val="8"/>
            <rFont val="Tahoma"/>
            <family val="2"/>
          </rPr>
          <t xml:space="preserve">
</t>
        </r>
      </text>
    </comment>
    <comment ref="D76" authorId="0">
      <text>
        <r>
          <rPr>
            <b/>
            <sz val="8"/>
            <rFont val="Tahoma"/>
            <family val="2"/>
          </rPr>
          <t>Total In Kind contributions</t>
        </r>
        <r>
          <rPr>
            <sz val="8"/>
            <rFont val="Tahoma"/>
            <family val="2"/>
          </rPr>
          <t xml:space="preserve">
</t>
        </r>
      </text>
    </comment>
    <comment ref="C5" authorId="0">
      <text>
        <r>
          <rPr>
            <b/>
            <sz val="8"/>
            <rFont val="Tahoma"/>
            <family val="2"/>
          </rPr>
          <t>This is a summary of all your milestones.  These figures should be used when completing the milestone section of your application.</t>
        </r>
        <r>
          <rPr>
            <sz val="8"/>
            <rFont val="Tahoma"/>
            <family val="2"/>
          </rPr>
          <t xml:space="preserve">
</t>
        </r>
      </text>
    </comment>
    <comment ref="D12" authorId="0">
      <text>
        <r>
          <rPr>
            <b/>
            <sz val="8"/>
            <rFont val="Tahoma"/>
            <family val="2"/>
          </rPr>
          <t>This is the Total Cash Co Funding for each milestone.  This comes from the Cash Co Funding Contributions detailed below.</t>
        </r>
        <r>
          <rPr>
            <sz val="8"/>
            <rFont val="Tahoma"/>
            <family val="2"/>
          </rPr>
          <t xml:space="preserve">
</t>
        </r>
      </text>
    </comment>
    <comment ref="D13" authorId="0">
      <text>
        <r>
          <rPr>
            <b/>
            <sz val="8"/>
            <rFont val="Tahoma"/>
            <family val="2"/>
          </rPr>
          <t>This is the Total In Kind Contributions for each milestone.  This comes from the In Kind  Contributions detailed below.</t>
        </r>
      </text>
    </comment>
  </commentList>
</comments>
</file>

<file path=xl/sharedStrings.xml><?xml version="1.0" encoding="utf-8"?>
<sst xmlns="http://schemas.openxmlformats.org/spreadsheetml/2006/main" count="207" uniqueCount="170">
  <si>
    <t>Other</t>
  </si>
  <si>
    <t>Milestone Number</t>
  </si>
  <si>
    <t>Due Date</t>
  </si>
  <si>
    <t>Cash Expenses</t>
  </si>
  <si>
    <t>Rate</t>
  </si>
  <si>
    <t xml:space="preserve">People Cost </t>
  </si>
  <si>
    <t>Total</t>
  </si>
  <si>
    <t>In Kind Expenses</t>
  </si>
  <si>
    <t>Time (days)</t>
  </si>
  <si>
    <t>SFF Funds Requested</t>
  </si>
  <si>
    <t>In Kind Contributions</t>
  </si>
  <si>
    <t>Email:</t>
  </si>
  <si>
    <t>Please read this before completing the budget template</t>
  </si>
  <si>
    <t></t>
  </si>
  <si>
    <t></t>
  </si>
  <si>
    <t></t>
  </si>
  <si>
    <t xml:space="preserve"> How</t>
  </si>
  <si>
    <t xml:space="preserve"> Further details</t>
  </si>
  <si>
    <t xml:space="preserve"> What</t>
  </si>
  <si>
    <t xml:space="preserve"> Step</t>
  </si>
  <si>
    <t>n</t>
  </si>
  <si>
    <t>GUIDE TO COMPLETING THE SFF BUDGET TEMPLATE</t>
  </si>
  <si>
    <t>DueDate</t>
  </si>
  <si>
    <t>Total Cost</t>
  </si>
  <si>
    <t></t>
  </si>
  <si>
    <t></t>
  </si>
  <si>
    <t></t>
  </si>
  <si>
    <t></t>
  </si>
  <si>
    <t>Rate ($/day)</t>
  </si>
  <si>
    <t>You can enter both confirmed and provisional co funders.</t>
  </si>
  <si>
    <t>All figures should exclude any applicable GST.</t>
  </si>
  <si>
    <t xml:space="preserve"> Steps to complete budget</t>
  </si>
  <si>
    <t>To complete your 1st milestone:</t>
  </si>
  <si>
    <t>You can enter data into any cell that is blue</t>
  </si>
  <si>
    <t>Cost Number</t>
  </si>
  <si>
    <t>Cost Type</t>
  </si>
  <si>
    <t>Activities Undertaken</t>
  </si>
  <si>
    <t>Total Cash Expenses</t>
  </si>
  <si>
    <t>Total In Kind Expenses</t>
  </si>
  <si>
    <t>Enter name of Co Funder 7 here</t>
  </si>
  <si>
    <t>Enter name of Co Funder 8 here</t>
  </si>
  <si>
    <t>Enter name of Co Funder 9 here</t>
  </si>
  <si>
    <t>Enter name of Co Funder 10 here</t>
  </si>
  <si>
    <t>Enter name of Co Funder 11 here</t>
  </si>
  <si>
    <t>Enter name of Co Funder 12 here</t>
  </si>
  <si>
    <t>Enter name of Co Funder 13 here</t>
  </si>
  <si>
    <t>Enter name of Co Funder 14 here</t>
  </si>
  <si>
    <t>Enter name of Co Funder 15 here</t>
  </si>
  <si>
    <t>Enter name of Co Funder 16 here</t>
  </si>
  <si>
    <t>Enter name of Co Funder 17 here</t>
  </si>
  <si>
    <t>Enter name of Co Funder 18 here</t>
  </si>
  <si>
    <t>Enter name of Co Funder 19 here</t>
  </si>
  <si>
    <t>Enter name of Co Funder 20 here</t>
  </si>
  <si>
    <t>Enter name of In Kind Contributor 9 here</t>
  </si>
  <si>
    <t>Enter name of In Kind Contributor 10 here</t>
  </si>
  <si>
    <t>Enter name of In Kind Contributor 11 here</t>
  </si>
  <si>
    <t>Enter name of In Kind Contributor 12 here</t>
  </si>
  <si>
    <t>Enter name of In Kind Contributor 13 here</t>
  </si>
  <si>
    <t>Enter name of In Kind Contributor 14 here</t>
  </si>
  <si>
    <t>Enter name of In Kind Contributor 15 here</t>
  </si>
  <si>
    <t>Enter name of In Kind Contributor 16 here</t>
  </si>
  <si>
    <t>Enter name of In Kind Contributor 17 here</t>
  </si>
  <si>
    <t>Enter name of In Kind Contributor 18 here</t>
  </si>
  <si>
    <t>Enter name of In Kind Contributor 19 here</t>
  </si>
  <si>
    <t>Enter name of In Kind Contributor 20 here</t>
  </si>
  <si>
    <t>Contribution Check</t>
  </si>
  <si>
    <t>SECTION 2:  INCOME STATEMENT</t>
  </si>
  <si>
    <t>Go to the Expenditure tab and enter the date you expect to complete the milestone in the blue box under 'Due Date' for milestone 1.</t>
  </si>
  <si>
    <t>Milestone Description</t>
  </si>
  <si>
    <t>Enter a description for your milestone under 'Milestone Description'.</t>
  </si>
  <si>
    <t>For each activity that will occur in the course of completing the milestone, select a cost type from the dropdown list under 'Cost Type'</t>
  </si>
  <si>
    <t>Enter in details of each activity under 'Activities Undertaken'.  Be descriptive and provide enough narrative to explain what the activity is.</t>
  </si>
  <si>
    <t>Under the 'Cash Expenses' section, detail people and other costs that will be incurred.</t>
  </si>
  <si>
    <t>Under the "In Kind Expenses' section, detail people and other costs that will be provided for free by organisations or other individuals</t>
  </si>
  <si>
    <t>Each activity should have an associated Cost (either a cash or in kind expense).</t>
  </si>
  <si>
    <t>Go to 'Cash Co Funding' section and enter in the name of each co funder in the co funder column</t>
  </si>
  <si>
    <r>
      <t>Check the Contribution check column = '</t>
    </r>
    <r>
      <rPr>
        <sz val="11"/>
        <color indexed="50"/>
        <rFont val="Calibri"/>
        <family val="2"/>
      </rPr>
      <t>OK</t>
    </r>
    <r>
      <rPr>
        <sz val="11"/>
        <color theme="1"/>
        <rFont val="Calibri"/>
        <family val="2"/>
      </rPr>
      <t>'.  This column checks that the total of the In Kind expenses detailed in the Expenditure tab equals the In Kind contributions detailed in the Income tab.  Where Contribution check column = '</t>
    </r>
    <r>
      <rPr>
        <sz val="11"/>
        <color indexed="10"/>
        <rFont val="Calibri"/>
        <family val="2"/>
      </rPr>
      <t>CHECK</t>
    </r>
    <r>
      <rPr>
        <sz val="11"/>
        <color theme="1"/>
        <rFont val="Calibri"/>
        <family val="2"/>
      </rPr>
      <t>', check the details in both the Expenditure and Income tab</t>
    </r>
  </si>
  <si>
    <t>The milestone 'SFF Funds Requested' is calculated as Total Cash Expenses less any Cash Co funding Contributions.  If this is incorrect, check Total Cash Expenses in the Expenditure tab and/or Cash Co funding Contributions in the Income tab</t>
  </si>
  <si>
    <t>SECTION 1:  MILESTONE DETAILS</t>
  </si>
  <si>
    <t>Enter in milestone details in the Expenditure tab</t>
  </si>
  <si>
    <t>Enter in Income details in the Income tab</t>
  </si>
  <si>
    <t>sff@mpi.govt.nz</t>
  </si>
  <si>
    <t>Applied research</t>
  </si>
  <si>
    <t>Communication plan</t>
  </si>
  <si>
    <t>Data analysis</t>
  </si>
  <si>
    <t>Data collection</t>
  </si>
  <si>
    <t>Database updates/establishment</t>
  </si>
  <si>
    <t>Demonstration  days</t>
  </si>
  <si>
    <t>Field Days</t>
  </si>
  <si>
    <t>Field Trial Establishment</t>
  </si>
  <si>
    <t>Financial management.</t>
  </si>
  <si>
    <t>Gaps analysis</t>
  </si>
  <si>
    <t>Governance</t>
  </si>
  <si>
    <t>Hui</t>
  </si>
  <si>
    <t>Interviews</t>
  </si>
  <si>
    <t>Literature reviews</t>
  </si>
  <si>
    <t>Pilot farms</t>
  </si>
  <si>
    <t>Pilot programmes</t>
  </si>
  <si>
    <t>Project plan</t>
  </si>
  <si>
    <t>Report writing</t>
  </si>
  <si>
    <t>Scientific experiment</t>
  </si>
  <si>
    <t>Surveys</t>
  </si>
  <si>
    <t>Tech Transfer</t>
  </si>
  <si>
    <t>Website development</t>
  </si>
  <si>
    <t>Workshops</t>
  </si>
  <si>
    <t>Accommodation</t>
  </si>
  <si>
    <t>Consultants</t>
  </si>
  <si>
    <t>Domestic Travel</t>
  </si>
  <si>
    <t>Leasing fees</t>
  </si>
  <si>
    <t>Project set up</t>
  </si>
  <si>
    <t>Project management</t>
  </si>
  <si>
    <t xml:space="preserve"> Sustainable Farming Fund Budget</t>
  </si>
  <si>
    <t>Total Milestone Cost</t>
  </si>
  <si>
    <t>This section should provide details of all Cash Expenses and Cash Co Funding.  The difference between Total Cash Expenses (from the Expenditure tab) and Cash Co Funding Contributions detailed below is the amount requested from the SFF</t>
  </si>
  <si>
    <t>This section should provide details of all In Kind Contributions.  It is expected that the contributions made by In Kind Contributors detailed below equal Total In Kind Expenses as defined in the Expenditure tab</t>
  </si>
  <si>
    <t xml:space="preserve"> Summary</t>
  </si>
  <si>
    <t xml:space="preserve"> Cash Co Funding</t>
  </si>
  <si>
    <t xml:space="preserve"> In Kind Funding</t>
  </si>
  <si>
    <t>Non-SFF Cash (Cash Co Funding Contributions)</t>
  </si>
  <si>
    <t>Other expenses are anything other than people costs.  This could, for example, include travel, venue hire, consultants, reporting writing etc.</t>
  </si>
  <si>
    <t>For each co funder, enter in the value of Co Funding secured against each milestone</t>
  </si>
  <si>
    <t>Once complete, go to the 'In Kind Funding' section and enter in the name of each In Kind contributor in the In Kind contributor column</t>
  </si>
  <si>
    <t>Cash Co Funding Contributors</t>
  </si>
  <si>
    <t>In Kind Contributors</t>
  </si>
  <si>
    <t>For each in kind contributor, enter in the value of In Kind contribution secured against each milestone</t>
  </si>
  <si>
    <t>Check the 'SFF Funds Requested' figure for each milestone.  These are the amounts that you are requesting from the Sustainable Farming Fund</t>
  </si>
  <si>
    <t>Enter milestone values in section 3 of your application</t>
  </si>
  <si>
    <t>Use milestone values in the Summary section of the Income tab to enter into section 3 of your application</t>
  </si>
  <si>
    <t>If the values do not equal expected values, check your working by following the steps above</t>
  </si>
  <si>
    <t>If you need any further help:</t>
  </si>
  <si>
    <t>Name</t>
  </si>
  <si>
    <t>Email</t>
  </si>
  <si>
    <t>Tel</t>
  </si>
  <si>
    <t>Janine Alfeld </t>
  </si>
  <si>
    <t>janine.alfeld@mpi.govt.nz</t>
  </si>
  <si>
    <t>03 943 3802</t>
  </si>
  <si>
    <t>George Strachan</t>
  </si>
  <si>
    <t>george.strachan@mpi.govt.nz</t>
  </si>
  <si>
    <t>03 943 3242</t>
  </si>
  <si>
    <t>Macaela Flanagan</t>
  </si>
  <si>
    <t>macaela.flanagan@mpi.govt.nz</t>
  </si>
  <si>
    <t>04 894 0542 </t>
  </si>
  <si>
    <t>Louise Askin</t>
  </si>
  <si>
    <t>louise.askin@mpi.govt.nz</t>
  </si>
  <si>
    <t>04 894 0446</t>
  </si>
  <si>
    <t>Jen White </t>
  </si>
  <si>
    <t>jen.white@mpi.govt.nz </t>
  </si>
  <si>
    <t>04 894 2400</t>
  </si>
  <si>
    <t>Or contact a Project Adviser</t>
  </si>
  <si>
    <t xml:space="preserve"> Help and Support</t>
  </si>
  <si>
    <t>Repeat steps 1-6 for all other milestones</t>
  </si>
  <si>
    <t>Enter name of Co Funder 1 here</t>
  </si>
  <si>
    <t>Enter name of Co Funder 2 here</t>
  </si>
  <si>
    <t>Enter name of Co Funder 3 here</t>
  </si>
  <si>
    <t>Enter name of Co Funder 4 here</t>
  </si>
  <si>
    <t>Enter name of Co Funder 5 here</t>
  </si>
  <si>
    <t>Enter name of Co Funder 6 here</t>
  </si>
  <si>
    <t>Enter name of In Kind Contributor 1 here</t>
  </si>
  <si>
    <t>Enter name of In Kind Contributor 2 here</t>
  </si>
  <si>
    <t>Enter name of In Kind Contributor 3 here</t>
  </si>
  <si>
    <t>Enter name of In Kind Contributor 4 here</t>
  </si>
  <si>
    <t>Enter name of In Kind Contributor 5 here</t>
  </si>
  <si>
    <t>Enter name of In Kind Contributor 6 here</t>
  </si>
  <si>
    <t>Enter name of In Kind Contributor 7 here</t>
  </si>
  <si>
    <t>Enter name of In Kind Contributor 8 here</t>
  </si>
  <si>
    <t>You are required to complete this template as part of your SFF application.</t>
  </si>
  <si>
    <t>Please ensure:</t>
  </si>
  <si>
    <t>- All figures are excluding GST.</t>
  </si>
  <si>
    <t>- that the SFF funds requested in any one financial year do not exceed $200k (MPI financial year runs 01/07 - 30/06)</t>
  </si>
  <si>
    <t xml:space="preserve">- that your budget matches the milestone figures in your application.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</si>
</sst>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63">
    <font>
      <sz val="11"/>
      <color theme="1"/>
      <name val="Calibri"/>
      <family val="2"/>
    </font>
    <font>
      <sz val="11"/>
      <color indexed="8"/>
      <name val="Calibri"/>
      <family val="2"/>
    </font>
    <font>
      <sz val="8"/>
      <name val="Tahoma"/>
      <family val="2"/>
    </font>
    <font>
      <b/>
      <sz val="8"/>
      <name val="Tahoma"/>
      <family val="2"/>
    </font>
    <font>
      <sz val="11"/>
      <color indexed="10"/>
      <name val="Calibri"/>
      <family val="2"/>
    </font>
    <font>
      <sz val="11"/>
      <color indexed="50"/>
      <name val="Calibri"/>
      <family val="2"/>
    </font>
    <font>
      <u val="single"/>
      <sz val="11"/>
      <color indexed="12"/>
      <name val="Calibri"/>
      <family val="2"/>
    </font>
    <font>
      <sz val="11"/>
      <color indexed="8"/>
      <name val="Wingdings"/>
      <family val="0"/>
    </font>
    <font>
      <b/>
      <sz val="22"/>
      <color indexed="8"/>
      <name val="Calibri"/>
      <family val="2"/>
    </font>
    <font>
      <sz val="11"/>
      <color indexed="22"/>
      <name val="Calibri"/>
      <family val="2"/>
    </font>
    <font>
      <sz val="9"/>
      <color indexed="8"/>
      <name val="Calibri"/>
      <family val="2"/>
    </font>
    <font>
      <b/>
      <sz val="9"/>
      <color indexed="8"/>
      <name val="Calibri"/>
      <family val="2"/>
    </font>
    <font>
      <sz val="11"/>
      <name val="Calibri"/>
      <family val="2"/>
    </font>
    <font>
      <sz val="11"/>
      <color indexed="9"/>
      <name val="Calibri"/>
      <family val="2"/>
    </font>
    <font>
      <sz val="9"/>
      <name val="Calibri"/>
      <family val="2"/>
    </font>
    <font>
      <b/>
      <sz val="9"/>
      <color indexed="9"/>
      <name val="Calibri"/>
      <family val="2"/>
    </font>
    <font>
      <b/>
      <sz val="9"/>
      <name val="Calibri"/>
      <family val="2"/>
    </font>
    <font>
      <b/>
      <sz val="11"/>
      <color indexed="8"/>
      <name val="Calibri"/>
      <family val="2"/>
    </font>
    <font>
      <b/>
      <sz val="11"/>
      <color indexed="9"/>
      <name val="Calibri"/>
      <family val="2"/>
    </font>
    <font>
      <sz val="9"/>
      <color indexed="9"/>
      <name val="Calibri"/>
      <family val="2"/>
    </font>
    <font>
      <i/>
      <sz val="9"/>
      <color indexed="8"/>
      <name val="Calibri"/>
      <family val="2"/>
    </font>
    <font>
      <sz val="9"/>
      <color indexed="8"/>
      <name val="Arial"/>
      <family val="2"/>
    </font>
    <font>
      <sz val="2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ingdings"/>
      <family val="0"/>
    </font>
    <font>
      <b/>
      <sz val="22"/>
      <color theme="1"/>
      <name val="Calibri"/>
      <family val="2"/>
    </font>
    <font>
      <sz val="11"/>
      <color theme="0" tint="-0.1499900072813034"/>
      <name val="Calibri"/>
      <family val="2"/>
    </font>
    <font>
      <sz val="9"/>
      <color theme="1"/>
      <name val="Calibri"/>
      <family val="2"/>
    </font>
    <font>
      <b/>
      <sz val="9"/>
      <color theme="1"/>
      <name val="Calibri"/>
      <family val="2"/>
    </font>
    <font>
      <b/>
      <sz val="9"/>
      <color theme="0"/>
      <name val="Calibri"/>
      <family val="2"/>
    </font>
    <font>
      <sz val="9"/>
      <color theme="0"/>
      <name val="Calibri"/>
      <family val="2"/>
    </font>
    <font>
      <i/>
      <sz val="9"/>
      <color theme="1"/>
      <name val="Calibri"/>
      <family val="2"/>
    </font>
    <font>
      <sz val="9"/>
      <color rgb="FF000000"/>
      <name val="Arial"/>
      <family val="2"/>
    </font>
    <font>
      <sz val="2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style="thin"/>
      <right style="thin"/>
      <top/>
      <bottom/>
    </border>
    <border>
      <left style="thin"/>
      <right/>
      <top/>
      <bottom/>
    </border>
    <border>
      <left/>
      <right style="thin"/>
      <top/>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2">
    <xf numFmtId="0" fontId="0" fillId="0" borderId="0" xfId="0" applyFont="1" applyAlignment="1">
      <alignment/>
    </xf>
    <xf numFmtId="0" fontId="0" fillId="0" borderId="0" xfId="0" applyAlignment="1">
      <alignment horizontal="center" wrapText="1"/>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33" borderId="16" xfId="0" applyFill="1" applyBorder="1" applyAlignment="1">
      <alignment/>
    </xf>
    <xf numFmtId="14" fontId="0" fillId="0" borderId="16" xfId="0" applyNumberFormat="1" applyBorder="1" applyAlignment="1">
      <alignment/>
    </xf>
    <xf numFmtId="0" fontId="0" fillId="0" borderId="16" xfId="0" applyBorder="1" applyAlignment="1">
      <alignment/>
    </xf>
    <xf numFmtId="0" fontId="0" fillId="0" borderId="17" xfId="0" applyBorder="1" applyAlignment="1">
      <alignment wrapText="1"/>
    </xf>
    <xf numFmtId="0" fontId="0" fillId="0" borderId="17" xfId="0" applyBorder="1" applyAlignment="1">
      <alignment/>
    </xf>
    <xf numFmtId="0" fontId="0" fillId="0" borderId="18" xfId="0" applyBorder="1" applyAlignment="1">
      <alignment wrapText="1"/>
    </xf>
    <xf numFmtId="0" fontId="0" fillId="0" borderId="18" xfId="0" applyBorder="1" applyAlignment="1">
      <alignment/>
    </xf>
    <xf numFmtId="0" fontId="0" fillId="0" borderId="19" xfId="0" applyBorder="1" applyAlignment="1">
      <alignment/>
    </xf>
    <xf numFmtId="0" fontId="0" fillId="33" borderId="20" xfId="0" applyFill="1" applyBorder="1" applyAlignment="1">
      <alignment horizontal="center" wrapText="1"/>
    </xf>
    <xf numFmtId="0" fontId="0" fillId="33" borderId="21" xfId="0" applyFill="1" applyBorder="1" applyAlignment="1">
      <alignment/>
    </xf>
    <xf numFmtId="0" fontId="52" fillId="0" borderId="0" xfId="0" applyFont="1" applyAlignment="1">
      <alignment/>
    </xf>
    <xf numFmtId="0" fontId="0" fillId="0" borderId="12" xfId="0" applyBorder="1" applyAlignment="1">
      <alignment wrapText="1"/>
    </xf>
    <xf numFmtId="0" fontId="0" fillId="0" borderId="19" xfId="0" applyBorder="1" applyAlignment="1">
      <alignment wrapText="1"/>
    </xf>
    <xf numFmtId="0" fontId="0" fillId="0" borderId="10" xfId="0" applyBorder="1" applyAlignment="1">
      <alignment wrapText="1"/>
    </xf>
    <xf numFmtId="0" fontId="53" fillId="33" borderId="22" xfId="0" applyFont="1" applyFill="1" applyBorder="1" applyAlignment="1">
      <alignment vertical="center"/>
    </xf>
    <xf numFmtId="14" fontId="54" fillId="33" borderId="16" xfId="0" applyNumberFormat="1" applyFont="1" applyFill="1" applyBorder="1" applyAlignment="1">
      <alignment/>
    </xf>
    <xf numFmtId="0" fontId="54" fillId="33" borderId="21" xfId="0" applyFont="1" applyFill="1" applyBorder="1" applyAlignment="1">
      <alignment/>
    </xf>
    <xf numFmtId="0" fontId="52" fillId="0" borderId="18" xfId="0" applyFont="1" applyBorder="1" applyAlignment="1">
      <alignment horizontal="center" vertical="top"/>
    </xf>
    <xf numFmtId="0" fontId="52" fillId="0" borderId="13" xfId="0" applyFont="1" applyBorder="1" applyAlignment="1">
      <alignment horizontal="center" vertical="top"/>
    </xf>
    <xf numFmtId="0" fontId="0" fillId="0" borderId="0" xfId="0" applyBorder="1" applyAlignment="1">
      <alignment vertical="top" wrapText="1"/>
    </xf>
    <xf numFmtId="0" fontId="52" fillId="0" borderId="18" xfId="0" applyFont="1"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55" fillId="34" borderId="20" xfId="0" applyFont="1" applyFill="1" applyBorder="1" applyAlignment="1" applyProtection="1">
      <alignment wrapText="1"/>
      <protection locked="0"/>
    </xf>
    <xf numFmtId="4" fontId="55" fillId="34" borderId="20" xfId="0" applyNumberFormat="1" applyFont="1" applyFill="1" applyBorder="1" applyAlignment="1" applyProtection="1">
      <alignment wrapText="1"/>
      <protection locked="0"/>
    </xf>
    <xf numFmtId="4" fontId="56" fillId="35" borderId="20" xfId="0" applyNumberFormat="1" applyFont="1" applyFill="1" applyBorder="1" applyAlignment="1" applyProtection="1">
      <alignment vertical="center" wrapText="1"/>
      <protection/>
    </xf>
    <xf numFmtId="0" fontId="52" fillId="0" borderId="14" xfId="0" applyFont="1" applyBorder="1" applyAlignment="1">
      <alignment/>
    </xf>
    <xf numFmtId="0" fontId="44" fillId="0" borderId="0" xfId="52" applyBorder="1" applyAlignment="1" applyProtection="1">
      <alignment/>
      <protection/>
    </xf>
    <xf numFmtId="0" fontId="0" fillId="33" borderId="22" xfId="0" applyFill="1" applyBorder="1" applyAlignment="1">
      <alignment vertical="center"/>
    </xf>
    <xf numFmtId="0" fontId="0" fillId="33" borderId="16" xfId="0" applyFill="1" applyBorder="1" applyAlignment="1">
      <alignment vertical="center"/>
    </xf>
    <xf numFmtId="0" fontId="0" fillId="33" borderId="21" xfId="0" applyFill="1" applyBorder="1" applyAlignment="1">
      <alignment vertical="center"/>
    </xf>
    <xf numFmtId="0" fontId="0" fillId="33" borderId="20" xfId="0" applyFill="1" applyBorder="1" applyAlignment="1">
      <alignment vertical="center"/>
    </xf>
    <xf numFmtId="0" fontId="0" fillId="0" borderId="19" xfId="0" applyBorder="1" applyAlignment="1">
      <alignment horizontal="center" wrapText="1"/>
    </xf>
    <xf numFmtId="0" fontId="0" fillId="0" borderId="19" xfId="0" applyFill="1" applyBorder="1" applyAlignment="1">
      <alignment vertical="top" wrapText="1"/>
    </xf>
    <xf numFmtId="0" fontId="52" fillId="0" borderId="13" xfId="0" applyFont="1" applyBorder="1" applyAlignment="1">
      <alignment vertical="top" wrapText="1"/>
    </xf>
    <xf numFmtId="0" fontId="52" fillId="0" borderId="10" xfId="0" applyFont="1" applyBorder="1" applyAlignment="1">
      <alignment vertical="top" wrapText="1"/>
    </xf>
    <xf numFmtId="0" fontId="0" fillId="0" borderId="12" xfId="0" applyBorder="1" applyAlignment="1">
      <alignment vertical="top" wrapText="1"/>
    </xf>
    <xf numFmtId="0" fontId="0" fillId="0" borderId="0" xfId="0" applyAlignment="1" applyProtection="1">
      <alignment horizontal="center" wrapText="1"/>
      <protection/>
    </xf>
    <xf numFmtId="0" fontId="0" fillId="0" borderId="0" xfId="0" applyAlignment="1" applyProtection="1">
      <alignment wrapText="1"/>
      <protection/>
    </xf>
    <xf numFmtId="0" fontId="12" fillId="0" borderId="0" xfId="0" applyFont="1" applyAlignment="1" applyProtection="1">
      <alignment wrapText="1"/>
      <protection/>
    </xf>
    <xf numFmtId="4" fontId="0" fillId="0" borderId="0" xfId="0" applyNumberFormat="1" applyAlignment="1" applyProtection="1">
      <alignment wrapText="1"/>
      <protection/>
    </xf>
    <xf numFmtId="4" fontId="0" fillId="35" borderId="0" xfId="0" applyNumberFormat="1" applyFill="1" applyBorder="1" applyAlignment="1" applyProtection="1">
      <alignment wrapText="1"/>
      <protection/>
    </xf>
    <xf numFmtId="0" fontId="35" fillId="0" borderId="0" xfId="0" applyFont="1" applyAlignment="1" applyProtection="1">
      <alignment wrapText="1"/>
      <protection/>
    </xf>
    <xf numFmtId="4" fontId="55" fillId="35" borderId="17" xfId="0" applyNumberFormat="1" applyFont="1" applyFill="1" applyBorder="1" applyAlignment="1" applyProtection="1">
      <alignment horizontal="center" vertical="center" wrapText="1"/>
      <protection/>
    </xf>
    <xf numFmtId="0" fontId="35" fillId="0" borderId="0" xfId="0" applyFont="1" applyAlignment="1" applyProtection="1">
      <alignment/>
      <protection/>
    </xf>
    <xf numFmtId="4" fontId="55" fillId="33" borderId="20" xfId="0" applyNumberFormat="1" applyFont="1" applyFill="1" applyBorder="1" applyAlignment="1" applyProtection="1">
      <alignment horizontal="center" vertical="center" wrapText="1"/>
      <protection/>
    </xf>
    <xf numFmtId="0" fontId="14" fillId="35" borderId="20" xfId="0" applyFont="1" applyFill="1" applyBorder="1" applyAlignment="1" applyProtection="1">
      <alignment horizontal="center" wrapText="1"/>
      <protection/>
    </xf>
    <xf numFmtId="4" fontId="56" fillId="35" borderId="20" xfId="0" applyNumberFormat="1" applyFont="1" applyFill="1" applyBorder="1" applyAlignment="1" applyProtection="1">
      <alignment wrapText="1"/>
      <protection/>
    </xf>
    <xf numFmtId="4" fontId="55" fillId="35" borderId="17" xfId="0" applyNumberFormat="1" applyFont="1" applyFill="1" applyBorder="1" applyAlignment="1" applyProtection="1">
      <alignment wrapText="1"/>
      <protection/>
    </xf>
    <xf numFmtId="4" fontId="55" fillId="35" borderId="20" xfId="0" applyNumberFormat="1" applyFont="1" applyFill="1" applyBorder="1" applyAlignment="1" applyProtection="1">
      <alignment wrapText="1"/>
      <protection/>
    </xf>
    <xf numFmtId="0" fontId="57" fillId="35" borderId="22" xfId="0" applyFont="1" applyFill="1" applyBorder="1" applyAlignment="1" applyProtection="1">
      <alignment horizontal="center" vertical="center" wrapText="1"/>
      <protection/>
    </xf>
    <xf numFmtId="0" fontId="56" fillId="35" borderId="22" xfId="0" applyFont="1" applyFill="1" applyBorder="1" applyAlignment="1" applyProtection="1">
      <alignment horizontal="center" vertical="center" wrapText="1"/>
      <protection/>
    </xf>
    <xf numFmtId="14" fontId="56" fillId="34" borderId="20" xfId="0" applyNumberFormat="1" applyFont="1" applyFill="1" applyBorder="1" applyAlignment="1" applyProtection="1">
      <alignment vertical="center" wrapText="1"/>
      <protection/>
    </xf>
    <xf numFmtId="14" fontId="16" fillId="35" borderId="20" xfId="0" applyNumberFormat="1" applyFont="1" applyFill="1" applyBorder="1" applyAlignment="1" applyProtection="1">
      <alignment vertical="center" wrapText="1"/>
      <protection/>
    </xf>
    <xf numFmtId="0" fontId="16" fillId="35" borderId="20" xfId="0" applyFont="1" applyFill="1" applyBorder="1" applyAlignment="1" applyProtection="1">
      <alignment horizontal="center" vertical="center" wrapText="1"/>
      <protection/>
    </xf>
    <xf numFmtId="0" fontId="56" fillId="35" borderId="20" xfId="0" applyFont="1" applyFill="1" applyBorder="1" applyAlignment="1" applyProtection="1">
      <alignment vertical="center" wrapText="1"/>
      <protection/>
    </xf>
    <xf numFmtId="4" fontId="56" fillId="35" borderId="17" xfId="0" applyNumberFormat="1" applyFont="1" applyFill="1" applyBorder="1" applyAlignment="1" applyProtection="1">
      <alignment vertical="center" wrapText="1"/>
      <protection/>
    </xf>
    <xf numFmtId="0" fontId="50" fillId="0" borderId="0" xfId="0" applyFont="1" applyAlignment="1" applyProtection="1">
      <alignment vertical="center" wrapText="1"/>
      <protection/>
    </xf>
    <xf numFmtId="0" fontId="38" fillId="0" borderId="0" xfId="0" applyFont="1" applyAlignment="1" applyProtection="1">
      <alignment vertical="center" wrapText="1"/>
      <protection/>
    </xf>
    <xf numFmtId="14" fontId="58" fillId="35" borderId="23" xfId="0" applyNumberFormat="1" applyFont="1" applyFill="1" applyBorder="1" applyAlignment="1" applyProtection="1">
      <alignment wrapText="1"/>
      <protection locked="0"/>
    </xf>
    <xf numFmtId="14" fontId="58" fillId="35" borderId="17" xfId="0" applyNumberFormat="1" applyFont="1" applyFill="1" applyBorder="1" applyAlignment="1" applyProtection="1">
      <alignment wrapText="1"/>
      <protection locked="0"/>
    </xf>
    <xf numFmtId="14" fontId="58" fillId="35" borderId="24" xfId="0" applyNumberFormat="1" applyFont="1" applyFill="1" applyBorder="1" applyAlignment="1" applyProtection="1">
      <alignment wrapText="1"/>
      <protection locked="0"/>
    </xf>
    <xf numFmtId="0" fontId="0" fillId="0" borderId="0" xfId="0" applyBorder="1" applyAlignment="1">
      <alignment horizontal="center" vertical="center"/>
    </xf>
    <xf numFmtId="0" fontId="0" fillId="33" borderId="23" xfId="0" applyFill="1" applyBorder="1" applyAlignment="1">
      <alignment horizontal="center" wrapText="1"/>
    </xf>
    <xf numFmtId="0" fontId="50" fillId="0" borderId="18" xfId="0" applyFont="1" applyBorder="1" applyAlignment="1">
      <alignment/>
    </xf>
    <xf numFmtId="0" fontId="50" fillId="0" borderId="19" xfId="0" applyFont="1" applyBorder="1" applyAlignment="1">
      <alignment/>
    </xf>
    <xf numFmtId="0" fontId="50" fillId="0" borderId="0" xfId="0" applyFont="1" applyAlignment="1">
      <alignment/>
    </xf>
    <xf numFmtId="39" fontId="56" fillId="33" borderId="20" xfId="0" applyNumberFormat="1" applyFont="1" applyFill="1" applyBorder="1" applyAlignment="1">
      <alignment/>
    </xf>
    <xf numFmtId="0" fontId="55" fillId="0" borderId="16" xfId="0" applyFont="1" applyBorder="1" applyAlignment="1">
      <alignment/>
    </xf>
    <xf numFmtId="39" fontId="55" fillId="35" borderId="20" xfId="0" applyNumberFormat="1" applyFont="1" applyFill="1" applyBorder="1" applyAlignment="1">
      <alignment/>
    </xf>
    <xf numFmtId="39" fontId="55" fillId="35" borderId="16" xfId="0" applyNumberFormat="1" applyFont="1" applyFill="1" applyBorder="1" applyAlignment="1">
      <alignment/>
    </xf>
    <xf numFmtId="39" fontId="56" fillId="35" borderId="16" xfId="0" applyNumberFormat="1" applyFont="1" applyFill="1" applyBorder="1" applyAlignment="1">
      <alignment/>
    </xf>
    <xf numFmtId="39" fontId="55" fillId="33" borderId="16" xfId="0" applyNumberFormat="1" applyFont="1" applyFill="1" applyBorder="1" applyAlignment="1">
      <alignment/>
    </xf>
    <xf numFmtId="39" fontId="56" fillId="33" borderId="21" xfId="0" applyNumberFormat="1" applyFont="1" applyFill="1" applyBorder="1" applyAlignment="1">
      <alignment/>
    </xf>
    <xf numFmtId="0" fontId="55" fillId="0" borderId="20" xfId="0" applyFont="1" applyBorder="1" applyAlignment="1">
      <alignment/>
    </xf>
    <xf numFmtId="0" fontId="55" fillId="0" borderId="0" xfId="0" applyFont="1" applyBorder="1" applyAlignment="1">
      <alignment/>
    </xf>
    <xf numFmtId="0" fontId="55" fillId="33" borderId="22" xfId="0" applyFont="1" applyFill="1" applyBorder="1" applyAlignment="1">
      <alignment/>
    </xf>
    <xf numFmtId="0" fontId="56" fillId="33" borderId="20" xfId="0" applyFont="1" applyFill="1" applyBorder="1" applyAlignment="1">
      <alignment/>
    </xf>
    <xf numFmtId="0" fontId="55" fillId="0" borderId="11" xfId="0" applyFont="1" applyBorder="1" applyAlignment="1">
      <alignment/>
    </xf>
    <xf numFmtId="39" fontId="55" fillId="35" borderId="11" xfId="0" applyNumberFormat="1" applyFont="1" applyFill="1" applyBorder="1" applyAlignment="1">
      <alignment/>
    </xf>
    <xf numFmtId="39" fontId="55" fillId="35" borderId="0" xfId="0" applyNumberFormat="1" applyFont="1" applyFill="1" applyBorder="1" applyAlignment="1">
      <alignment/>
    </xf>
    <xf numFmtId="0" fontId="55" fillId="0" borderId="14" xfId="0" applyFont="1" applyBorder="1" applyAlignment="1">
      <alignment/>
    </xf>
    <xf numFmtId="39" fontId="55" fillId="35" borderId="14" xfId="0" applyNumberFormat="1" applyFont="1" applyFill="1" applyBorder="1" applyAlignment="1">
      <alignment/>
    </xf>
    <xf numFmtId="39" fontId="56" fillId="35" borderId="11" xfId="0" applyNumberFormat="1" applyFont="1" applyFill="1" applyBorder="1" applyAlignment="1">
      <alignment/>
    </xf>
    <xf numFmtId="39" fontId="56" fillId="35" borderId="0" xfId="0" applyNumberFormat="1" applyFont="1" applyFill="1" applyBorder="1" applyAlignment="1">
      <alignment/>
    </xf>
    <xf numFmtId="39" fontId="56" fillId="35" borderId="14" xfId="0" applyNumberFormat="1" applyFont="1" applyFill="1" applyBorder="1" applyAlignment="1">
      <alignment/>
    </xf>
    <xf numFmtId="14" fontId="55" fillId="33" borderId="16" xfId="0" applyNumberFormat="1" applyFont="1" applyFill="1" applyBorder="1" applyAlignment="1">
      <alignment/>
    </xf>
    <xf numFmtId="0" fontId="55" fillId="33" borderId="16" xfId="0" applyFont="1" applyFill="1" applyBorder="1" applyAlignment="1">
      <alignment/>
    </xf>
    <xf numFmtId="0" fontId="55" fillId="0" borderId="24" xfId="0" applyFont="1" applyBorder="1" applyAlignment="1">
      <alignment/>
    </xf>
    <xf numFmtId="39" fontId="56" fillId="33" borderId="24" xfId="0" applyNumberFormat="1" applyFont="1" applyFill="1" applyBorder="1" applyAlignment="1">
      <alignment/>
    </xf>
    <xf numFmtId="0" fontId="55" fillId="33" borderId="21" xfId="0" applyFont="1" applyFill="1" applyBorder="1" applyAlignment="1">
      <alignment/>
    </xf>
    <xf numFmtId="0" fontId="55" fillId="35" borderId="20" xfId="0" applyFont="1" applyFill="1" applyBorder="1" applyAlignment="1">
      <alignment/>
    </xf>
    <xf numFmtId="39" fontId="57" fillId="35" borderId="14" xfId="0" applyNumberFormat="1" applyFont="1" applyFill="1" applyBorder="1" applyAlignment="1">
      <alignment/>
    </xf>
    <xf numFmtId="0" fontId="0" fillId="35" borderId="18" xfId="0" applyFill="1" applyBorder="1" applyAlignment="1">
      <alignment/>
    </xf>
    <xf numFmtId="0" fontId="0" fillId="35" borderId="0" xfId="0" applyFill="1" applyBorder="1" applyAlignment="1">
      <alignment/>
    </xf>
    <xf numFmtId="14" fontId="55" fillId="35" borderId="14" xfId="0" applyNumberFormat="1" applyFont="1" applyFill="1" applyBorder="1" applyAlignment="1">
      <alignment/>
    </xf>
    <xf numFmtId="0" fontId="0" fillId="35" borderId="19" xfId="0" applyFill="1" applyBorder="1" applyAlignment="1">
      <alignment/>
    </xf>
    <xf numFmtId="0" fontId="55" fillId="35" borderId="19" xfId="0" applyFont="1" applyFill="1" applyBorder="1" applyAlignment="1">
      <alignment/>
    </xf>
    <xf numFmtId="0" fontId="0" fillId="35" borderId="0" xfId="0" applyFill="1" applyAlignment="1">
      <alignment/>
    </xf>
    <xf numFmtId="0" fontId="0" fillId="35" borderId="11" xfId="0" applyFill="1" applyBorder="1" applyAlignment="1">
      <alignment/>
    </xf>
    <xf numFmtId="0" fontId="54" fillId="35" borderId="19" xfId="0" applyFont="1" applyFill="1" applyBorder="1" applyAlignment="1">
      <alignment/>
    </xf>
    <xf numFmtId="0" fontId="0" fillId="35" borderId="19" xfId="0" applyFill="1" applyBorder="1" applyAlignment="1">
      <alignment horizontal="center" wrapText="1"/>
    </xf>
    <xf numFmtId="39" fontId="56" fillId="35" borderId="19" xfId="0" applyNumberFormat="1" applyFont="1" applyFill="1" applyBorder="1" applyAlignment="1">
      <alignment/>
    </xf>
    <xf numFmtId="0" fontId="55" fillId="35" borderId="0" xfId="0" applyFont="1" applyFill="1" applyBorder="1" applyAlignment="1">
      <alignment/>
    </xf>
    <xf numFmtId="0" fontId="55" fillId="35" borderId="14" xfId="0" applyFont="1" applyFill="1" applyBorder="1" applyAlignment="1">
      <alignment/>
    </xf>
    <xf numFmtId="0" fontId="56" fillId="35" borderId="0" xfId="0" applyFont="1" applyFill="1" applyBorder="1" applyAlignment="1">
      <alignment/>
    </xf>
    <xf numFmtId="0" fontId="56" fillId="0" borderId="17" xfId="0" applyFont="1" applyBorder="1" applyAlignment="1">
      <alignment/>
    </xf>
    <xf numFmtId="39" fontId="56" fillId="16" borderId="20" xfId="0" applyNumberFormat="1" applyFont="1" applyFill="1" applyBorder="1" applyAlignment="1">
      <alignment/>
    </xf>
    <xf numFmtId="0" fontId="55" fillId="35" borderId="10" xfId="0" applyFont="1" applyFill="1" applyBorder="1" applyAlignment="1">
      <alignment/>
    </xf>
    <xf numFmtId="0" fontId="0" fillId="35" borderId="14" xfId="0" applyFill="1" applyBorder="1" applyAlignment="1">
      <alignment/>
    </xf>
    <xf numFmtId="14" fontId="55" fillId="35" borderId="0" xfId="0" applyNumberFormat="1" applyFont="1" applyFill="1" applyBorder="1" applyAlignment="1">
      <alignment/>
    </xf>
    <xf numFmtId="0" fontId="55" fillId="35" borderId="18" xfId="0" applyFont="1" applyFill="1" applyBorder="1" applyAlignment="1">
      <alignment/>
    </xf>
    <xf numFmtId="0" fontId="59" fillId="35" borderId="0" xfId="0" applyFont="1" applyFill="1" applyBorder="1" applyAlignment="1">
      <alignment/>
    </xf>
    <xf numFmtId="39" fontId="55" fillId="35" borderId="20" xfId="0" applyNumberFormat="1" applyFont="1" applyFill="1" applyBorder="1" applyAlignment="1">
      <alignment horizontal="center"/>
    </xf>
    <xf numFmtId="39" fontId="55" fillId="0" borderId="14" xfId="0" applyNumberFormat="1" applyFont="1" applyBorder="1" applyAlignment="1">
      <alignment/>
    </xf>
    <xf numFmtId="39" fontId="55" fillId="35" borderId="15" xfId="0" applyNumberFormat="1" applyFont="1" applyFill="1" applyBorder="1" applyAlignment="1">
      <alignment/>
    </xf>
    <xf numFmtId="0" fontId="56" fillId="33" borderId="22" xfId="0" applyFont="1" applyFill="1" applyBorder="1" applyAlignment="1">
      <alignment/>
    </xf>
    <xf numFmtId="0" fontId="0" fillId="35" borderId="13" xfId="0" applyFill="1" applyBorder="1" applyAlignment="1">
      <alignment/>
    </xf>
    <xf numFmtId="0" fontId="56" fillId="35" borderId="14" xfId="0" applyFont="1" applyFill="1" applyBorder="1" applyAlignment="1">
      <alignment/>
    </xf>
    <xf numFmtId="39" fontId="56" fillId="35" borderId="15" xfId="0" applyNumberFormat="1" applyFont="1" applyFill="1" applyBorder="1" applyAlignment="1">
      <alignment/>
    </xf>
    <xf numFmtId="39" fontId="55" fillId="33" borderId="24" xfId="0" applyNumberFormat="1" applyFont="1" applyFill="1" applyBorder="1" applyAlignment="1">
      <alignment/>
    </xf>
    <xf numFmtId="39" fontId="57" fillId="35" borderId="19" xfId="0" applyNumberFormat="1" applyFont="1" applyFill="1" applyBorder="1" applyAlignment="1">
      <alignment/>
    </xf>
    <xf numFmtId="0" fontId="54" fillId="35" borderId="0" xfId="0" applyFont="1" applyFill="1" applyBorder="1" applyAlignment="1">
      <alignment/>
    </xf>
    <xf numFmtId="0" fontId="53" fillId="35" borderId="0" xfId="0" applyFont="1" applyFill="1" applyBorder="1" applyAlignment="1">
      <alignment vertical="center"/>
    </xf>
    <xf numFmtId="14" fontId="54" fillId="35" borderId="0" xfId="0" applyNumberFormat="1" applyFont="1" applyFill="1" applyBorder="1" applyAlignment="1">
      <alignment/>
    </xf>
    <xf numFmtId="0" fontId="56" fillId="16" borderId="22" xfId="0" applyFont="1" applyFill="1" applyBorder="1" applyAlignment="1">
      <alignment/>
    </xf>
    <xf numFmtId="0" fontId="56" fillId="33" borderId="22" xfId="0" applyFont="1" applyFill="1" applyBorder="1" applyAlignment="1">
      <alignment/>
    </xf>
    <xf numFmtId="0" fontId="50" fillId="35" borderId="18" xfId="0" applyFont="1" applyFill="1" applyBorder="1" applyAlignment="1">
      <alignment/>
    </xf>
    <xf numFmtId="0" fontId="50" fillId="35" borderId="0" xfId="0" applyFont="1" applyFill="1" applyAlignment="1">
      <alignment/>
    </xf>
    <xf numFmtId="14" fontId="55" fillId="0" borderId="0" xfId="0" applyNumberFormat="1" applyFont="1" applyBorder="1" applyAlignment="1">
      <alignment/>
    </xf>
    <xf numFmtId="0" fontId="50" fillId="35" borderId="13" xfId="0" applyFont="1" applyFill="1" applyBorder="1" applyAlignment="1">
      <alignment/>
    </xf>
    <xf numFmtId="0" fontId="56" fillId="35" borderId="16" xfId="0" applyFont="1" applyFill="1" applyBorder="1" applyAlignment="1">
      <alignment horizontal="left"/>
    </xf>
    <xf numFmtId="0" fontId="53" fillId="35" borderId="18" xfId="0" applyFont="1" applyFill="1" applyBorder="1" applyAlignment="1">
      <alignment vertical="center"/>
    </xf>
    <xf numFmtId="0" fontId="0" fillId="0" borderId="0" xfId="0" applyBorder="1" applyAlignment="1">
      <alignment wrapText="1"/>
    </xf>
    <xf numFmtId="39" fontId="55" fillId="33" borderId="20" xfId="0" applyNumberFormat="1" applyFont="1" applyFill="1" applyBorder="1" applyAlignment="1">
      <alignment horizontal="center"/>
    </xf>
    <xf numFmtId="0" fontId="0" fillId="0" borderId="0" xfId="0" applyBorder="1" applyAlignment="1">
      <alignment horizontal="center" vertical="center" wrapText="1"/>
    </xf>
    <xf numFmtId="0" fontId="52" fillId="0" borderId="0" xfId="0" applyFont="1" applyBorder="1" applyAlignment="1">
      <alignment vertical="top" wrapText="1"/>
    </xf>
    <xf numFmtId="0" fontId="0" fillId="0" borderId="15" xfId="0" applyFill="1" applyBorder="1" applyAlignment="1">
      <alignment vertical="top" wrapText="1"/>
    </xf>
    <xf numFmtId="0" fontId="55" fillId="34" borderId="20" xfId="0" applyFont="1" applyFill="1" applyBorder="1" applyAlignment="1" applyProtection="1">
      <alignment/>
      <protection locked="0"/>
    </xf>
    <xf numFmtId="0" fontId="35" fillId="0" borderId="0" xfId="0" applyFont="1" applyAlignment="1">
      <alignment/>
    </xf>
    <xf numFmtId="0" fontId="56" fillId="35" borderId="14" xfId="0" applyFont="1" applyFill="1" applyBorder="1" applyAlignment="1">
      <alignment/>
    </xf>
    <xf numFmtId="0" fontId="56" fillId="35" borderId="20" xfId="0" applyFont="1" applyFill="1" applyBorder="1" applyAlignment="1">
      <alignment/>
    </xf>
    <xf numFmtId="4" fontId="55" fillId="0" borderId="20" xfId="0" applyNumberFormat="1" applyFont="1" applyBorder="1" applyAlignment="1">
      <alignment/>
    </xf>
    <xf numFmtId="0" fontId="0" fillId="0" borderId="20" xfId="0" applyBorder="1" applyAlignment="1">
      <alignment horizontal="center" vertical="center" wrapText="1"/>
    </xf>
    <xf numFmtId="0" fontId="0" fillId="0" borderId="21" xfId="0" applyFill="1" applyBorder="1" applyAlignment="1">
      <alignment vertical="top" wrapText="1"/>
    </xf>
    <xf numFmtId="0" fontId="52" fillId="0" borderId="22" xfId="0" applyFont="1" applyBorder="1" applyAlignment="1">
      <alignment horizontal="center" vertical="top"/>
    </xf>
    <xf numFmtId="0" fontId="52" fillId="0" borderId="22" xfId="0" applyFont="1" applyBorder="1" applyAlignment="1">
      <alignment vertical="top" wrapText="1"/>
    </xf>
    <xf numFmtId="0" fontId="0" fillId="0" borderId="21" xfId="0" applyBorder="1" applyAlignment="1">
      <alignment vertical="top" wrapText="1"/>
    </xf>
    <xf numFmtId="0" fontId="60" fillId="0" borderId="20" xfId="0" applyFont="1" applyBorder="1" applyAlignment="1">
      <alignment wrapText="1"/>
    </xf>
    <xf numFmtId="0" fontId="44" fillId="0" borderId="22" xfId="52" applyBorder="1" applyAlignment="1" applyProtection="1">
      <alignment/>
      <protection/>
    </xf>
    <xf numFmtId="0" fontId="44" fillId="0" borderId="21" xfId="52" applyBorder="1" applyAlignment="1" applyProtection="1">
      <alignment/>
      <protection/>
    </xf>
    <xf numFmtId="0" fontId="0" fillId="0" borderId="0" xfId="0" applyBorder="1" applyAlignment="1" quotePrefix="1">
      <alignment/>
    </xf>
    <xf numFmtId="0" fontId="0" fillId="0" borderId="20" xfId="0" applyBorder="1" applyAlignment="1">
      <alignment horizontal="center" vertic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53" fillId="33" borderId="22" xfId="0" applyFont="1" applyFill="1" applyBorder="1" applyAlignment="1">
      <alignment horizontal="left" vertical="center"/>
    </xf>
    <xf numFmtId="0" fontId="53" fillId="33" borderId="16" xfId="0" applyFont="1" applyFill="1" applyBorder="1" applyAlignment="1">
      <alignment horizontal="left" vertical="center"/>
    </xf>
    <xf numFmtId="0" fontId="53" fillId="33" borderId="21" xfId="0" applyFont="1" applyFill="1" applyBorder="1" applyAlignment="1">
      <alignment horizontal="left" vertical="center"/>
    </xf>
    <xf numFmtId="0" fontId="0" fillId="33" borderId="22" xfId="0" applyFill="1" applyBorder="1" applyAlignment="1">
      <alignment horizontal="left" vertical="center"/>
    </xf>
    <xf numFmtId="0" fontId="0" fillId="33" borderId="16" xfId="0" applyFill="1" applyBorder="1" applyAlignment="1">
      <alignment horizontal="left" vertical="center"/>
    </xf>
    <xf numFmtId="0" fontId="0" fillId="33" borderId="21" xfId="0" applyFill="1" applyBorder="1" applyAlignment="1">
      <alignment horizontal="left" vertical="center"/>
    </xf>
    <xf numFmtId="0" fontId="60" fillId="0" borderId="20" xfId="0" applyFont="1" applyBorder="1" applyAlignment="1">
      <alignment horizontal="left" wrapText="1"/>
    </xf>
    <xf numFmtId="14" fontId="14" fillId="34" borderId="23" xfId="0" applyNumberFormat="1" applyFont="1" applyFill="1" applyBorder="1" applyAlignment="1" applyProtection="1">
      <alignment horizontal="center" vertical="center" wrapText="1"/>
      <protection locked="0"/>
    </xf>
    <xf numFmtId="14" fontId="14" fillId="34" borderId="17" xfId="0" applyNumberFormat="1" applyFont="1" applyFill="1" applyBorder="1" applyAlignment="1" applyProtection="1">
      <alignment horizontal="center" vertical="center" wrapText="1"/>
      <protection locked="0"/>
    </xf>
    <xf numFmtId="14" fontId="14" fillId="34" borderId="24" xfId="0" applyNumberFormat="1" applyFont="1" applyFill="1" applyBorder="1" applyAlignment="1" applyProtection="1">
      <alignment horizontal="center" vertical="center" wrapText="1"/>
      <protection locked="0"/>
    </xf>
    <xf numFmtId="164" fontId="55" fillId="34" borderId="23" xfId="0" applyNumberFormat="1" applyFont="1" applyFill="1" applyBorder="1" applyAlignment="1" applyProtection="1">
      <alignment horizontal="center" vertical="center" wrapText="1"/>
      <protection locked="0"/>
    </xf>
    <xf numFmtId="164" fontId="55" fillId="34" borderId="17" xfId="0" applyNumberFormat="1" applyFont="1" applyFill="1" applyBorder="1" applyAlignment="1" applyProtection="1">
      <alignment horizontal="center" vertical="center" wrapText="1"/>
      <protection locked="0"/>
    </xf>
    <xf numFmtId="164" fontId="55" fillId="34" borderId="24" xfId="0" applyNumberFormat="1" applyFont="1" applyFill="1" applyBorder="1" applyAlignment="1" applyProtection="1">
      <alignment horizontal="center" vertical="center" wrapText="1"/>
      <protection locked="0"/>
    </xf>
    <xf numFmtId="0" fontId="55" fillId="33" borderId="23" xfId="0" applyFont="1" applyFill="1" applyBorder="1" applyAlignment="1" applyProtection="1">
      <alignment horizontal="center" vertical="center" wrapText="1"/>
      <protection/>
    </xf>
    <xf numFmtId="0" fontId="55" fillId="33" borderId="24" xfId="0" applyFont="1" applyFill="1" applyBorder="1" applyAlignment="1" applyProtection="1">
      <alignment horizontal="center" vertical="center" wrapText="1"/>
      <protection/>
    </xf>
    <xf numFmtId="4" fontId="55" fillId="33" borderId="20" xfId="0" applyNumberFormat="1" applyFont="1" applyFill="1" applyBorder="1" applyAlignment="1" applyProtection="1">
      <alignment horizontal="center" vertical="center" wrapText="1"/>
      <protection/>
    </xf>
    <xf numFmtId="4" fontId="56" fillId="33" borderId="23" xfId="0" applyNumberFormat="1" applyFont="1" applyFill="1" applyBorder="1" applyAlignment="1" applyProtection="1">
      <alignment horizontal="center" vertical="center" wrapText="1"/>
      <protection/>
    </xf>
    <xf numFmtId="4" fontId="56" fillId="33" borderId="24" xfId="0" applyNumberFormat="1" applyFont="1" applyFill="1" applyBorder="1" applyAlignment="1" applyProtection="1">
      <alignment horizontal="center" vertical="center" wrapText="1"/>
      <protection/>
    </xf>
    <xf numFmtId="0" fontId="14" fillId="33" borderId="23" xfId="0" applyFont="1" applyFill="1" applyBorder="1" applyAlignment="1" applyProtection="1">
      <alignment horizontal="center" vertical="center" wrapText="1"/>
      <protection/>
    </xf>
    <xf numFmtId="0" fontId="14" fillId="33" borderId="24" xfId="0" applyFont="1" applyFill="1" applyBorder="1" applyAlignment="1" applyProtection="1">
      <alignment horizontal="center" vertical="center" wrapText="1"/>
      <protection/>
    </xf>
    <xf numFmtId="0" fontId="55" fillId="33" borderId="23" xfId="0" applyFont="1" applyFill="1" applyBorder="1" applyAlignment="1" applyProtection="1">
      <alignment horizontal="center" vertical="center" textRotation="90" wrapText="1"/>
      <protection/>
    </xf>
    <xf numFmtId="0" fontId="55" fillId="33" borderId="24" xfId="0" applyFont="1" applyFill="1" applyBorder="1" applyAlignment="1" applyProtection="1">
      <alignment horizontal="center" vertical="center" textRotation="90" wrapText="1"/>
      <protection/>
    </xf>
    <xf numFmtId="0" fontId="61" fillId="35" borderId="23" xfId="0" applyFont="1" applyFill="1" applyBorder="1" applyAlignment="1" applyProtection="1">
      <alignment horizontal="center" vertical="center" wrapText="1"/>
      <protection/>
    </xf>
    <xf numFmtId="0" fontId="61" fillId="35" borderId="17"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53" fillId="33" borderId="22" xfId="0" applyFont="1" applyFill="1" applyBorder="1" applyAlignment="1" applyProtection="1">
      <alignment horizontal="left" vertical="center" wrapText="1"/>
      <protection/>
    </xf>
    <xf numFmtId="0" fontId="53" fillId="33" borderId="16" xfId="0" applyFont="1" applyFill="1" applyBorder="1" applyAlignment="1" applyProtection="1">
      <alignment horizontal="left" vertical="center" wrapText="1"/>
      <protection/>
    </xf>
    <xf numFmtId="0" fontId="53" fillId="33" borderId="21" xfId="0" applyFont="1" applyFill="1" applyBorder="1" applyAlignment="1" applyProtection="1">
      <alignment horizontal="left" vertical="center" wrapText="1"/>
      <protection/>
    </xf>
    <xf numFmtId="0" fontId="55" fillId="33" borderId="20"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color rgb="FF92D050"/>
      </font>
      <fill>
        <patternFill>
          <bgColor theme="0"/>
        </patternFill>
      </fill>
    </dxf>
    <dxf>
      <font>
        <color rgb="FFFF0000"/>
      </font>
    </dxf>
    <dxf>
      <font>
        <color rgb="FFFF0000"/>
      </font>
      <border/>
    </dxf>
    <dxf>
      <font>
        <color rgb="FF92D05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1</xdr:row>
      <xdr:rowOff>104775</xdr:rowOff>
    </xdr:from>
    <xdr:to>
      <xdr:col>4</xdr:col>
      <xdr:colOff>276225</xdr:colOff>
      <xdr:row>1</xdr:row>
      <xdr:rowOff>190500</xdr:rowOff>
    </xdr:to>
    <xdr:pic>
      <xdr:nvPicPr>
        <xdr:cNvPr id="1" name="Picture 2" descr="untitled4.JPG"/>
        <xdr:cNvPicPr preferRelativeResize="1">
          <a:picLocks noChangeAspect="1"/>
        </xdr:cNvPicPr>
      </xdr:nvPicPr>
      <xdr:blipFill>
        <a:blip r:embed="rId1"/>
        <a:stretch>
          <a:fillRect/>
        </a:stretch>
      </xdr:blipFill>
      <xdr:spPr>
        <a:xfrm>
          <a:off x="3200400" y="161925"/>
          <a:ext cx="0" cy="85725"/>
        </a:xfrm>
        <a:prstGeom prst="rect">
          <a:avLst/>
        </a:prstGeom>
        <a:noFill/>
        <a:ln w="9525" cmpd="sng">
          <a:noFill/>
        </a:ln>
      </xdr:spPr>
    </xdr:pic>
    <xdr:clientData/>
  </xdr:twoCellAnchor>
  <xdr:twoCellAnchor editAs="oneCell">
    <xdr:from>
      <xdr:col>7</xdr:col>
      <xdr:colOff>1581150</xdr:colOff>
      <xdr:row>1</xdr:row>
      <xdr:rowOff>57150</xdr:rowOff>
    </xdr:from>
    <xdr:to>
      <xdr:col>7</xdr:col>
      <xdr:colOff>3390900</xdr:colOff>
      <xdr:row>1</xdr:row>
      <xdr:rowOff>485775</xdr:rowOff>
    </xdr:to>
    <xdr:pic>
      <xdr:nvPicPr>
        <xdr:cNvPr id="2" name="Picture 3" descr="untitled4.JPG"/>
        <xdr:cNvPicPr preferRelativeResize="1">
          <a:picLocks noChangeAspect="1"/>
        </xdr:cNvPicPr>
      </xdr:nvPicPr>
      <xdr:blipFill>
        <a:blip r:embed="rId1"/>
        <a:stretch>
          <a:fillRect/>
        </a:stretch>
      </xdr:blipFill>
      <xdr:spPr>
        <a:xfrm>
          <a:off x="9020175" y="114300"/>
          <a:ext cx="18097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1</xdr:row>
      <xdr:rowOff>57150</xdr:rowOff>
    </xdr:from>
    <xdr:to>
      <xdr:col>20</xdr:col>
      <xdr:colOff>523875</xdr:colOff>
      <xdr:row>1</xdr:row>
      <xdr:rowOff>485775</xdr:rowOff>
    </xdr:to>
    <xdr:pic>
      <xdr:nvPicPr>
        <xdr:cNvPr id="1" name="Picture 1" descr="untitled4.JPG"/>
        <xdr:cNvPicPr preferRelativeResize="1">
          <a:picLocks noChangeAspect="1"/>
        </xdr:cNvPicPr>
      </xdr:nvPicPr>
      <xdr:blipFill>
        <a:blip r:embed="rId1"/>
        <a:stretch>
          <a:fillRect/>
        </a:stretch>
      </xdr:blipFill>
      <xdr:spPr>
        <a:xfrm>
          <a:off x="11944350" y="114300"/>
          <a:ext cx="1809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457200</xdr:colOff>
      <xdr:row>2</xdr:row>
      <xdr:rowOff>38100</xdr:rowOff>
    </xdr:from>
    <xdr:to>
      <xdr:col>22</xdr:col>
      <xdr:colOff>66675</xdr:colOff>
      <xdr:row>2</xdr:row>
      <xdr:rowOff>514350</xdr:rowOff>
    </xdr:to>
    <xdr:pic>
      <xdr:nvPicPr>
        <xdr:cNvPr id="1" name="Picture 1" descr="untitled4.JPG"/>
        <xdr:cNvPicPr preferRelativeResize="1">
          <a:picLocks noChangeAspect="1"/>
        </xdr:cNvPicPr>
      </xdr:nvPicPr>
      <xdr:blipFill>
        <a:blip r:embed="rId1"/>
        <a:stretch>
          <a:fillRect/>
        </a:stretch>
      </xdr:blipFill>
      <xdr:spPr>
        <a:xfrm>
          <a:off x="10772775" y="180975"/>
          <a:ext cx="2009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ff@mpi.govt.nz" TargetMode="External" /><Relationship Id="rId2" Type="http://schemas.openxmlformats.org/officeDocument/2006/relationships/hyperlink" Target="mailto:janine.alfeld@mpi.govt.nz" TargetMode="External" /><Relationship Id="rId3" Type="http://schemas.openxmlformats.org/officeDocument/2006/relationships/hyperlink" Target="mailto:george.strachan@mpi.govt.nz" TargetMode="External" /><Relationship Id="rId4" Type="http://schemas.openxmlformats.org/officeDocument/2006/relationships/hyperlink" Target="mailto:macaela.flanagan@mpi.govt.nz" TargetMode="External" /><Relationship Id="rId5" Type="http://schemas.openxmlformats.org/officeDocument/2006/relationships/hyperlink" Target="mailto:louise.askin@mpi.govt.nz" TargetMode="External" /><Relationship Id="rId6" Type="http://schemas.openxmlformats.org/officeDocument/2006/relationships/hyperlink" Target="mailto:jen.white@mpi.govt.nz&#16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H51"/>
  <sheetViews>
    <sheetView showGridLines="0" showRowColHeaders="0" tabSelected="1" zoomScalePageLayoutView="0" workbookViewId="0" topLeftCell="A1">
      <selection activeCell="B2" sqref="B2:H2"/>
    </sheetView>
  </sheetViews>
  <sheetFormatPr defaultColWidth="9.140625" defaultRowHeight="15"/>
  <cols>
    <col min="1" max="2" width="1.7109375" style="2" customWidth="1"/>
    <col min="3" max="3" width="8.7109375" style="2" customWidth="1"/>
    <col min="4" max="4" width="31.7109375" style="2" customWidth="1"/>
    <col min="5" max="5" width="4.140625" style="2" customWidth="1"/>
    <col min="6" max="6" width="60.7109375" style="2" customWidth="1"/>
    <col min="7" max="7" width="2.8515625" style="2" customWidth="1"/>
    <col min="8" max="8" width="52.28125" style="2" customWidth="1"/>
    <col min="9" max="16384" width="9.140625" style="2" customWidth="1"/>
  </cols>
  <sheetData>
    <row r="1" ht="4.5" customHeight="1"/>
    <row r="2" spans="2:8" ht="42.75" customHeight="1">
      <c r="B2" s="173" t="s">
        <v>21</v>
      </c>
      <c r="C2" s="174"/>
      <c r="D2" s="174"/>
      <c r="E2" s="174"/>
      <c r="F2" s="174"/>
      <c r="G2" s="174"/>
      <c r="H2" s="175"/>
    </row>
    <row r="4" ht="15">
      <c r="B4" s="2" t="s">
        <v>12</v>
      </c>
    </row>
    <row r="6" spans="2:8" ht="21.75" customHeight="1">
      <c r="B6" s="39" t="s">
        <v>111</v>
      </c>
      <c r="C6" s="11"/>
      <c r="D6" s="11"/>
      <c r="E6" s="11"/>
      <c r="F6" s="11"/>
      <c r="G6" s="11"/>
      <c r="H6" s="20"/>
    </row>
    <row r="7" spans="2:8" ht="8.25" customHeight="1">
      <c r="B7" s="4"/>
      <c r="C7" s="5"/>
      <c r="D7" s="5"/>
      <c r="E7" s="5"/>
      <c r="F7" s="5"/>
      <c r="G7" s="5"/>
      <c r="H7" s="6"/>
    </row>
    <row r="8" spans="2:8" ht="15">
      <c r="B8" s="17"/>
      <c r="C8" s="10" t="s">
        <v>165</v>
      </c>
      <c r="D8" s="10"/>
      <c r="E8" s="10"/>
      <c r="F8" s="10"/>
      <c r="G8" s="10"/>
      <c r="H8" s="18"/>
    </row>
    <row r="9" spans="2:8" ht="15">
      <c r="B9" s="17"/>
      <c r="C9" s="10" t="s">
        <v>166</v>
      </c>
      <c r="D9" s="10"/>
      <c r="E9" s="10"/>
      <c r="F9" s="10"/>
      <c r="G9" s="10"/>
      <c r="H9" s="18"/>
    </row>
    <row r="10" spans="2:8" ht="15">
      <c r="B10" s="17"/>
      <c r="D10" s="162" t="s">
        <v>167</v>
      </c>
      <c r="E10" s="10"/>
      <c r="F10" s="10"/>
      <c r="G10" s="10"/>
      <c r="H10" s="18"/>
    </row>
    <row r="11" spans="2:8" ht="15">
      <c r="B11" s="17"/>
      <c r="D11" s="162" t="s">
        <v>168</v>
      </c>
      <c r="E11" s="10"/>
      <c r="F11" s="10"/>
      <c r="G11" s="10"/>
      <c r="H11" s="18"/>
    </row>
    <row r="12" spans="2:8" ht="15">
      <c r="B12" s="17"/>
      <c r="D12" s="162" t="s">
        <v>169</v>
      </c>
      <c r="E12" s="10"/>
      <c r="F12" s="10"/>
      <c r="G12" s="10"/>
      <c r="H12" s="18"/>
    </row>
    <row r="13" spans="2:8" ht="6.75" customHeight="1">
      <c r="B13" s="7"/>
      <c r="C13" s="8"/>
      <c r="D13" s="8"/>
      <c r="E13" s="8"/>
      <c r="F13" s="37"/>
      <c r="G13" s="37"/>
      <c r="H13" s="9"/>
    </row>
    <row r="14" spans="6:7" ht="15">
      <c r="F14" s="21"/>
      <c r="G14" s="21"/>
    </row>
    <row r="15" spans="2:8" ht="21.75" customHeight="1">
      <c r="B15" s="39" t="s">
        <v>31</v>
      </c>
      <c r="C15" s="40"/>
      <c r="D15" s="40"/>
      <c r="E15" s="40"/>
      <c r="F15" s="40"/>
      <c r="G15" s="40"/>
      <c r="H15" s="41"/>
    </row>
    <row r="16" spans="2:8" ht="21.75" customHeight="1">
      <c r="B16" s="42" t="s">
        <v>19</v>
      </c>
      <c r="C16" s="39"/>
      <c r="D16" s="39" t="s">
        <v>18</v>
      </c>
      <c r="E16" s="176" t="s">
        <v>16</v>
      </c>
      <c r="F16" s="177"/>
      <c r="G16" s="176" t="s">
        <v>17</v>
      </c>
      <c r="H16" s="178"/>
    </row>
    <row r="17" spans="2:8" ht="4.5" customHeight="1">
      <c r="B17" s="167">
        <v>1</v>
      </c>
      <c r="C17" s="168"/>
      <c r="D17" s="164" t="s">
        <v>79</v>
      </c>
      <c r="E17" s="24"/>
      <c r="F17" s="22"/>
      <c r="G17" s="24"/>
      <c r="H17" s="22"/>
    </row>
    <row r="18" spans="2:8" ht="18.75" customHeight="1">
      <c r="B18" s="169"/>
      <c r="C18" s="170"/>
      <c r="D18" s="165"/>
      <c r="E18" s="17"/>
      <c r="F18" s="32" t="s">
        <v>32</v>
      </c>
      <c r="H18" s="18"/>
    </row>
    <row r="19" spans="2:8" ht="45">
      <c r="B19" s="169"/>
      <c r="C19" s="170"/>
      <c r="D19" s="165"/>
      <c r="E19" s="28" t="s">
        <v>13</v>
      </c>
      <c r="F19" s="32" t="s">
        <v>67</v>
      </c>
      <c r="G19" s="31" t="s">
        <v>20</v>
      </c>
      <c r="H19" s="44" t="s">
        <v>33</v>
      </c>
    </row>
    <row r="20" spans="2:8" ht="30">
      <c r="B20" s="169"/>
      <c r="C20" s="170"/>
      <c r="D20" s="165"/>
      <c r="E20" s="28" t="s">
        <v>14</v>
      </c>
      <c r="F20" s="32" t="s">
        <v>69</v>
      </c>
      <c r="G20" s="31" t="s">
        <v>20</v>
      </c>
      <c r="H20" s="32" t="s">
        <v>74</v>
      </c>
    </row>
    <row r="21" spans="2:8" ht="45">
      <c r="B21" s="169"/>
      <c r="C21" s="170"/>
      <c r="D21" s="165"/>
      <c r="E21" s="28" t="s">
        <v>15</v>
      </c>
      <c r="F21" s="32" t="s">
        <v>70</v>
      </c>
      <c r="G21" s="31" t="s">
        <v>20</v>
      </c>
      <c r="H21" s="32" t="s">
        <v>119</v>
      </c>
    </row>
    <row r="22" spans="2:8" ht="45">
      <c r="B22" s="169"/>
      <c r="C22" s="170"/>
      <c r="D22" s="165"/>
      <c r="E22" s="28" t="s">
        <v>24</v>
      </c>
      <c r="F22" s="32" t="s">
        <v>71</v>
      </c>
      <c r="G22" s="31" t="s">
        <v>20</v>
      </c>
      <c r="H22" s="32" t="s">
        <v>30</v>
      </c>
    </row>
    <row r="23" spans="2:8" ht="30">
      <c r="B23" s="169"/>
      <c r="C23" s="170"/>
      <c r="D23" s="165"/>
      <c r="E23" s="28" t="s">
        <v>25</v>
      </c>
      <c r="F23" s="32" t="s">
        <v>72</v>
      </c>
      <c r="G23" s="31"/>
      <c r="H23" s="44"/>
    </row>
    <row r="24" spans="2:8" ht="34.5" customHeight="1">
      <c r="B24" s="169"/>
      <c r="C24" s="170"/>
      <c r="D24" s="165"/>
      <c r="E24" s="28" t="s">
        <v>26</v>
      </c>
      <c r="F24" s="32" t="s">
        <v>73</v>
      </c>
      <c r="G24" s="31"/>
      <c r="H24" s="44"/>
    </row>
    <row r="25" spans="2:8" ht="15">
      <c r="B25" s="169"/>
      <c r="C25" s="170"/>
      <c r="D25" s="165"/>
      <c r="E25" s="28" t="s">
        <v>27</v>
      </c>
      <c r="F25" s="32" t="s">
        <v>150</v>
      </c>
      <c r="G25" s="31"/>
      <c r="H25" s="44"/>
    </row>
    <row r="26" spans="2:8" ht="5.25" customHeight="1">
      <c r="B26" s="171"/>
      <c r="C26" s="172"/>
      <c r="D26" s="166"/>
      <c r="E26" s="7"/>
      <c r="F26" s="9"/>
      <c r="G26" s="45"/>
      <c r="H26" s="33"/>
    </row>
    <row r="27" spans="2:8" ht="5.25" customHeight="1">
      <c r="B27" s="167">
        <v>2</v>
      </c>
      <c r="C27" s="168"/>
      <c r="D27" s="164" t="s">
        <v>80</v>
      </c>
      <c r="E27" s="4"/>
      <c r="F27" s="6"/>
      <c r="G27" s="46"/>
      <c r="H27" s="47"/>
    </row>
    <row r="28" spans="2:8" ht="30">
      <c r="B28" s="169"/>
      <c r="C28" s="170"/>
      <c r="D28" s="165"/>
      <c r="E28" s="28" t="s">
        <v>13</v>
      </c>
      <c r="F28" s="44" t="s">
        <v>75</v>
      </c>
      <c r="H28" s="18"/>
    </row>
    <row r="29" spans="2:8" ht="30">
      <c r="B29" s="169"/>
      <c r="C29" s="170"/>
      <c r="D29" s="165"/>
      <c r="E29" s="28" t="s">
        <v>14</v>
      </c>
      <c r="F29" s="44" t="s">
        <v>120</v>
      </c>
      <c r="G29" s="31" t="s">
        <v>20</v>
      </c>
      <c r="H29" s="32" t="s">
        <v>29</v>
      </c>
    </row>
    <row r="30" spans="2:8" ht="75">
      <c r="B30" s="169"/>
      <c r="C30" s="170"/>
      <c r="D30" s="165"/>
      <c r="E30" s="28" t="s">
        <v>15</v>
      </c>
      <c r="F30" s="44" t="s">
        <v>121</v>
      </c>
      <c r="G30" s="31" t="s">
        <v>20</v>
      </c>
      <c r="H30" s="44" t="s">
        <v>77</v>
      </c>
    </row>
    <row r="31" spans="2:8" ht="30">
      <c r="B31" s="169"/>
      <c r="C31" s="170"/>
      <c r="D31" s="165"/>
      <c r="E31" s="28" t="s">
        <v>24</v>
      </c>
      <c r="F31" s="44" t="s">
        <v>124</v>
      </c>
      <c r="G31" s="31"/>
      <c r="H31" s="32"/>
    </row>
    <row r="32" spans="2:8" ht="75">
      <c r="B32" s="169"/>
      <c r="C32" s="170"/>
      <c r="D32" s="165"/>
      <c r="E32" s="28" t="s">
        <v>25</v>
      </c>
      <c r="F32" s="44" t="s">
        <v>76</v>
      </c>
      <c r="G32" s="31"/>
      <c r="H32" s="18"/>
    </row>
    <row r="33" spans="2:8" ht="45">
      <c r="B33" s="169"/>
      <c r="C33" s="170"/>
      <c r="D33" s="165"/>
      <c r="E33" s="28" t="s">
        <v>26</v>
      </c>
      <c r="F33" s="44" t="s">
        <v>125</v>
      </c>
      <c r="G33" s="31"/>
      <c r="H33" s="32"/>
    </row>
    <row r="34" spans="2:8" ht="6.75" customHeight="1">
      <c r="B34" s="171"/>
      <c r="C34" s="172"/>
      <c r="D34" s="166"/>
      <c r="E34" s="29"/>
      <c r="F34" s="148"/>
      <c r="G34" s="45"/>
      <c r="H34" s="33"/>
    </row>
    <row r="35" spans="2:8" ht="57" customHeight="1">
      <c r="B35" s="163">
        <v>3</v>
      </c>
      <c r="C35" s="163"/>
      <c r="D35" s="154" t="s">
        <v>126</v>
      </c>
      <c r="E35" s="156" t="s">
        <v>13</v>
      </c>
      <c r="F35" s="155" t="s">
        <v>127</v>
      </c>
      <c r="G35" s="157" t="s">
        <v>20</v>
      </c>
      <c r="H35" s="158" t="s">
        <v>128</v>
      </c>
    </row>
    <row r="36" spans="2:8" ht="7.5" customHeight="1">
      <c r="B36" s="73"/>
      <c r="C36" s="73"/>
      <c r="D36" s="146"/>
      <c r="E36" s="10"/>
      <c r="F36" s="10"/>
      <c r="G36" s="147"/>
      <c r="H36" s="30"/>
    </row>
    <row r="37" spans="2:8" ht="21.75" customHeight="1">
      <c r="B37" s="39" t="s">
        <v>149</v>
      </c>
      <c r="C37" s="11"/>
      <c r="D37" s="11"/>
      <c r="E37" s="11"/>
      <c r="F37" s="11"/>
      <c r="G37" s="11"/>
      <c r="H37" s="20"/>
    </row>
    <row r="38" spans="2:8" ht="6" customHeight="1">
      <c r="B38" s="4"/>
      <c r="C38" s="5"/>
      <c r="D38" s="5"/>
      <c r="E38" s="5"/>
      <c r="F38" s="5"/>
      <c r="G38" s="5"/>
      <c r="H38" s="6"/>
    </row>
    <row r="39" spans="2:8" ht="15">
      <c r="B39" s="17"/>
      <c r="C39" s="10" t="s">
        <v>129</v>
      </c>
      <c r="D39" s="10"/>
      <c r="E39" s="10"/>
      <c r="F39" s="10"/>
      <c r="G39" s="10"/>
      <c r="H39" s="18"/>
    </row>
    <row r="40" spans="2:8" ht="15">
      <c r="B40" s="17"/>
      <c r="C40" s="10"/>
      <c r="G40" s="10"/>
      <c r="H40" s="18"/>
    </row>
    <row r="41" spans="2:8" ht="15">
      <c r="B41" s="17"/>
      <c r="C41" s="10"/>
      <c r="D41" s="10" t="s">
        <v>11</v>
      </c>
      <c r="E41" s="10"/>
      <c r="F41" s="38" t="s">
        <v>81</v>
      </c>
      <c r="G41" s="38"/>
      <c r="H41" s="18"/>
    </row>
    <row r="42" spans="2:8" ht="15">
      <c r="B42" s="17"/>
      <c r="C42" s="10"/>
      <c r="D42" s="10"/>
      <c r="E42" s="10"/>
      <c r="F42"/>
      <c r="G42" s="38"/>
      <c r="H42" s="18"/>
    </row>
    <row r="43" spans="2:8" ht="15">
      <c r="B43" s="17"/>
      <c r="C43" s="10"/>
      <c r="D43" s="10" t="s">
        <v>148</v>
      </c>
      <c r="E43" s="10"/>
      <c r="F43" s="38"/>
      <c r="G43" s="38"/>
      <c r="H43" s="18"/>
    </row>
    <row r="44" spans="2:8" ht="15">
      <c r="B44" s="17"/>
      <c r="C44" s="10"/>
      <c r="D44" s="10"/>
      <c r="E44" s="10"/>
      <c r="F44" s="38"/>
      <c r="G44" s="38"/>
      <c r="H44" s="18"/>
    </row>
    <row r="45" spans="2:8" ht="15">
      <c r="B45" s="17"/>
      <c r="C45" s="10"/>
      <c r="D45" s="39" t="s">
        <v>130</v>
      </c>
      <c r="E45" s="39" t="s">
        <v>131</v>
      </c>
      <c r="F45" s="39"/>
      <c r="G45" s="39" t="s">
        <v>132</v>
      </c>
      <c r="H45" s="39"/>
    </row>
    <row r="46" spans="2:8" ht="15">
      <c r="B46" s="17"/>
      <c r="C46" s="10"/>
      <c r="D46" s="159" t="s">
        <v>133</v>
      </c>
      <c r="E46" s="160" t="s">
        <v>134</v>
      </c>
      <c r="F46" s="161"/>
      <c r="G46" s="179" t="s">
        <v>135</v>
      </c>
      <c r="H46" s="179"/>
    </row>
    <row r="47" spans="2:8" ht="15">
      <c r="B47" s="17"/>
      <c r="C47" s="10"/>
      <c r="D47" s="159" t="s">
        <v>136</v>
      </c>
      <c r="E47" s="160" t="s">
        <v>137</v>
      </c>
      <c r="F47" s="161"/>
      <c r="G47" s="179" t="s">
        <v>138</v>
      </c>
      <c r="H47" s="179"/>
    </row>
    <row r="48" spans="2:8" ht="15">
      <c r="B48" s="17"/>
      <c r="C48" s="10"/>
      <c r="D48" s="159" t="s">
        <v>139</v>
      </c>
      <c r="E48" s="160" t="s">
        <v>140</v>
      </c>
      <c r="F48" s="161"/>
      <c r="G48" s="179" t="s">
        <v>141</v>
      </c>
      <c r="H48" s="179"/>
    </row>
    <row r="49" spans="2:8" ht="15">
      <c r="B49" s="17"/>
      <c r="C49" s="10"/>
      <c r="D49" s="159" t="s">
        <v>142</v>
      </c>
      <c r="E49" s="160" t="s">
        <v>143</v>
      </c>
      <c r="F49" s="161"/>
      <c r="G49" s="179" t="s">
        <v>144</v>
      </c>
      <c r="H49" s="179"/>
    </row>
    <row r="50" spans="2:8" ht="15">
      <c r="B50" s="17"/>
      <c r="C50" s="10"/>
      <c r="D50" s="159" t="s">
        <v>145</v>
      </c>
      <c r="E50" s="160" t="s">
        <v>146</v>
      </c>
      <c r="F50" s="161"/>
      <c r="G50" s="179" t="s">
        <v>147</v>
      </c>
      <c r="H50" s="179"/>
    </row>
    <row r="51" spans="2:8" ht="9.75" customHeight="1">
      <c r="B51" s="7"/>
      <c r="C51" s="8"/>
      <c r="D51" s="8"/>
      <c r="E51" s="8"/>
      <c r="F51" s="8"/>
      <c r="G51" s="8"/>
      <c r="H51" s="9"/>
    </row>
  </sheetData>
  <sheetProtection password="E759" sheet="1" objects="1" scenarios="1"/>
  <mergeCells count="13">
    <mergeCell ref="G46:H46"/>
    <mergeCell ref="G47:H47"/>
    <mergeCell ref="G48:H48"/>
    <mergeCell ref="G49:H49"/>
    <mergeCell ref="G50:H50"/>
    <mergeCell ref="B35:C35"/>
    <mergeCell ref="D27:D34"/>
    <mergeCell ref="B27:C34"/>
    <mergeCell ref="B2:H2"/>
    <mergeCell ref="E16:F16"/>
    <mergeCell ref="G16:H16"/>
    <mergeCell ref="B17:C26"/>
    <mergeCell ref="D17:D26"/>
  </mergeCells>
  <hyperlinks>
    <hyperlink ref="F41" r:id="rId1" display="sff@mpi.govt.nz"/>
    <hyperlink ref="E46" r:id="rId2" display="mailto:janine.alfeld@mpi.govt.nz"/>
    <hyperlink ref="E47" r:id="rId3" display="mailto:george.strachan@mpi.govt.nz"/>
    <hyperlink ref="E48" r:id="rId4" display="mailto:macaela.flanagan@mpi.govt.nz"/>
    <hyperlink ref="E49" r:id="rId5" display="mailto:louise.askin@mpi.govt.nz"/>
    <hyperlink ref="E50" r:id="rId6" display="mailto:jen.white@mpi.govt.nz "/>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B2:AD200"/>
  <sheetViews>
    <sheetView showGridLines="0" zoomScalePageLayoutView="0" workbookViewId="0" topLeftCell="A1">
      <pane ySplit="5" topLeftCell="A6" activePane="bottomLeft" state="frozen"/>
      <selection pane="topLeft" activeCell="A1" sqref="A1"/>
      <selection pane="bottomLeft" activeCell="B2" sqref="B2:U2"/>
    </sheetView>
  </sheetViews>
  <sheetFormatPr defaultColWidth="9.140625" defaultRowHeight="15"/>
  <cols>
    <col min="1" max="1" width="1.7109375" style="49" customWidth="1"/>
    <col min="2" max="2" width="5.28125" style="48" customWidth="1"/>
    <col min="3" max="3" width="10.140625" style="48" customWidth="1"/>
    <col min="4" max="4" width="9.00390625" style="49" hidden="1" customWidth="1"/>
    <col min="5" max="5" width="22.7109375" style="50" customWidth="1"/>
    <col min="6" max="6" width="7.140625" style="49" bestFit="1" customWidth="1"/>
    <col min="7" max="7" width="24.00390625" style="49" customWidth="1"/>
    <col min="8" max="8" width="36.7109375" style="49" customWidth="1"/>
    <col min="9" max="9" width="9.57421875" style="51" customWidth="1"/>
    <col min="10" max="10" width="1.7109375" style="52" customWidth="1"/>
    <col min="11" max="12" width="7.28125" style="51" customWidth="1"/>
    <col min="13" max="15" width="9.7109375" style="51" customWidth="1"/>
    <col min="16" max="16" width="1.7109375" style="52" customWidth="1"/>
    <col min="17" max="18" width="7.28125" style="51" customWidth="1"/>
    <col min="19" max="21" width="9.7109375" style="51" customWidth="1"/>
    <col min="22" max="22" width="5.28125" style="49" customWidth="1"/>
    <col min="23" max="24" width="9.140625" style="49" customWidth="1"/>
    <col min="25" max="25" width="18.57421875" style="53" hidden="1" customWidth="1"/>
    <col min="26" max="27" width="9.140625" style="49" customWidth="1"/>
    <col min="28" max="29" width="9.140625" style="49" hidden="1" customWidth="1"/>
    <col min="30" max="30" width="9.140625" style="53" hidden="1" customWidth="1"/>
    <col min="31" max="33" width="9.140625" style="49" hidden="1" customWidth="1"/>
    <col min="34" max="16384" width="9.140625" style="49" customWidth="1"/>
  </cols>
  <sheetData>
    <row r="1" ht="4.5" customHeight="1"/>
    <row r="2" spans="2:30" ht="42" customHeight="1">
      <c r="B2" s="198" t="s">
        <v>78</v>
      </c>
      <c r="C2" s="199"/>
      <c r="D2" s="199"/>
      <c r="E2" s="199"/>
      <c r="F2" s="199"/>
      <c r="G2" s="199"/>
      <c r="H2" s="199"/>
      <c r="I2" s="199"/>
      <c r="J2" s="199"/>
      <c r="K2" s="199"/>
      <c r="L2" s="199"/>
      <c r="M2" s="199"/>
      <c r="N2" s="199"/>
      <c r="O2" s="199"/>
      <c r="P2" s="199"/>
      <c r="Q2" s="199"/>
      <c r="R2" s="199"/>
      <c r="S2" s="199"/>
      <c r="T2" s="199"/>
      <c r="U2" s="200"/>
      <c r="AD2" s="150" t="s">
        <v>105</v>
      </c>
    </row>
    <row r="3" ht="6" customHeight="1">
      <c r="AD3" s="150" t="s">
        <v>82</v>
      </c>
    </row>
    <row r="4" spans="2:30" ht="23.25" customHeight="1">
      <c r="B4" s="193" t="s">
        <v>1</v>
      </c>
      <c r="C4" s="186" t="s">
        <v>2</v>
      </c>
      <c r="D4" s="186" t="s">
        <v>22</v>
      </c>
      <c r="E4" s="191" t="s">
        <v>68</v>
      </c>
      <c r="F4" s="186" t="s">
        <v>34</v>
      </c>
      <c r="G4" s="186" t="s">
        <v>35</v>
      </c>
      <c r="H4" s="186" t="s">
        <v>36</v>
      </c>
      <c r="I4" s="189" t="s">
        <v>23</v>
      </c>
      <c r="J4" s="54"/>
      <c r="K4" s="188" t="s">
        <v>3</v>
      </c>
      <c r="L4" s="188"/>
      <c r="M4" s="188"/>
      <c r="N4" s="188"/>
      <c r="O4" s="188"/>
      <c r="P4" s="54"/>
      <c r="Q4" s="188" t="s">
        <v>7</v>
      </c>
      <c r="R4" s="188"/>
      <c r="S4" s="188"/>
      <c r="T4" s="188"/>
      <c r="U4" s="188"/>
      <c r="Y4" s="55" t="e">
        <f>#REF!</f>
        <v>#REF!</v>
      </c>
      <c r="AD4" s="150" t="s">
        <v>83</v>
      </c>
    </row>
    <row r="5" spans="2:30" ht="24">
      <c r="B5" s="194"/>
      <c r="C5" s="187"/>
      <c r="D5" s="187"/>
      <c r="E5" s="192"/>
      <c r="F5" s="187"/>
      <c r="G5" s="187"/>
      <c r="H5" s="187"/>
      <c r="I5" s="190"/>
      <c r="J5" s="54"/>
      <c r="K5" s="56" t="s">
        <v>8</v>
      </c>
      <c r="L5" s="56" t="s">
        <v>28</v>
      </c>
      <c r="M5" s="56" t="s">
        <v>5</v>
      </c>
      <c r="N5" s="56" t="s">
        <v>0</v>
      </c>
      <c r="O5" s="56" t="s">
        <v>6</v>
      </c>
      <c r="P5" s="54"/>
      <c r="Q5" s="56" t="s">
        <v>8</v>
      </c>
      <c r="R5" s="56" t="s">
        <v>4</v>
      </c>
      <c r="S5" s="56" t="s">
        <v>5</v>
      </c>
      <c r="T5" s="56" t="s">
        <v>0</v>
      </c>
      <c r="U5" s="56" t="s">
        <v>6</v>
      </c>
      <c r="Y5" s="55" t="e">
        <f>#REF!</f>
        <v>#REF!</v>
      </c>
      <c r="AD5" s="150" t="s">
        <v>106</v>
      </c>
    </row>
    <row r="6" spans="2:30" ht="25.5" customHeight="1">
      <c r="B6" s="195">
        <v>1</v>
      </c>
      <c r="C6" s="183"/>
      <c r="D6" s="70"/>
      <c r="E6" s="180"/>
      <c r="F6" s="57">
        <v>1</v>
      </c>
      <c r="G6" s="34"/>
      <c r="H6" s="34"/>
      <c r="I6" s="58">
        <f>O6+U6</f>
        <v>0</v>
      </c>
      <c r="J6" s="59"/>
      <c r="K6" s="35"/>
      <c r="L6" s="35"/>
      <c r="M6" s="60">
        <f>K6*L6</f>
        <v>0</v>
      </c>
      <c r="N6" s="35"/>
      <c r="O6" s="60">
        <f>M6+N6</f>
        <v>0</v>
      </c>
      <c r="P6" s="59"/>
      <c r="Q6" s="35"/>
      <c r="R6" s="35"/>
      <c r="S6" s="60">
        <f>Q6*R6</f>
        <v>0</v>
      </c>
      <c r="T6" s="35"/>
      <c r="U6" s="60">
        <f>S6+T6</f>
        <v>0</v>
      </c>
      <c r="Y6" s="55" t="e">
        <f>#REF!</f>
        <v>#REF!</v>
      </c>
      <c r="AD6" s="150" t="s">
        <v>84</v>
      </c>
    </row>
    <row r="7" spans="2:30" ht="25.5" customHeight="1">
      <c r="B7" s="196"/>
      <c r="C7" s="184"/>
      <c r="D7" s="71"/>
      <c r="E7" s="181"/>
      <c r="F7" s="57">
        <v>2</v>
      </c>
      <c r="G7" s="34"/>
      <c r="H7" s="34"/>
      <c r="I7" s="58">
        <f aca="true" t="shared" si="0" ref="I7:I124">O7+U7</f>
        <v>0</v>
      </c>
      <c r="J7" s="59"/>
      <c r="K7" s="35"/>
      <c r="L7" s="35"/>
      <c r="M7" s="60">
        <f aca="true" t="shared" si="1" ref="M7:M17">K7*L7</f>
        <v>0</v>
      </c>
      <c r="N7" s="35"/>
      <c r="O7" s="60">
        <f aca="true" t="shared" si="2" ref="O7:O17">M7+N7</f>
        <v>0</v>
      </c>
      <c r="P7" s="59"/>
      <c r="Q7" s="35"/>
      <c r="R7" s="35"/>
      <c r="S7" s="60">
        <f aca="true" t="shared" si="3" ref="S7:S17">Q7*R7</f>
        <v>0</v>
      </c>
      <c r="T7" s="35"/>
      <c r="U7" s="60">
        <f aca="true" t="shared" si="4" ref="U7:U17">S7+T7</f>
        <v>0</v>
      </c>
      <c r="Y7" s="55" t="e">
        <f>#REF!</f>
        <v>#REF!</v>
      </c>
      <c r="AD7" s="150" t="s">
        <v>85</v>
      </c>
    </row>
    <row r="8" spans="2:30" ht="25.5" customHeight="1">
      <c r="B8" s="196"/>
      <c r="C8" s="184"/>
      <c r="D8" s="71"/>
      <c r="E8" s="181"/>
      <c r="F8" s="57">
        <v>3</v>
      </c>
      <c r="G8" s="34"/>
      <c r="H8" s="34"/>
      <c r="I8" s="58">
        <f t="shared" si="0"/>
        <v>0</v>
      </c>
      <c r="J8" s="59"/>
      <c r="K8" s="35"/>
      <c r="L8" s="35"/>
      <c r="M8" s="60">
        <f t="shared" si="1"/>
        <v>0</v>
      </c>
      <c r="N8" s="35"/>
      <c r="O8" s="60">
        <f t="shared" si="2"/>
        <v>0</v>
      </c>
      <c r="P8" s="59"/>
      <c r="Q8" s="35"/>
      <c r="R8" s="35"/>
      <c r="S8" s="60">
        <f t="shared" si="3"/>
        <v>0</v>
      </c>
      <c r="T8" s="35"/>
      <c r="U8" s="60">
        <f t="shared" si="4"/>
        <v>0</v>
      </c>
      <c r="Y8" s="55" t="e">
        <f>#REF!</f>
        <v>#REF!</v>
      </c>
      <c r="AD8" s="150" t="s">
        <v>86</v>
      </c>
    </row>
    <row r="9" spans="2:30" ht="25.5" customHeight="1">
      <c r="B9" s="196"/>
      <c r="C9" s="184"/>
      <c r="D9" s="71"/>
      <c r="E9" s="181"/>
      <c r="F9" s="57">
        <v>4</v>
      </c>
      <c r="G9" s="34"/>
      <c r="H9" s="34"/>
      <c r="I9" s="58">
        <f t="shared" si="0"/>
        <v>0</v>
      </c>
      <c r="J9" s="59"/>
      <c r="K9" s="35"/>
      <c r="L9" s="35"/>
      <c r="M9" s="60">
        <f t="shared" si="1"/>
        <v>0</v>
      </c>
      <c r="N9" s="35"/>
      <c r="O9" s="60">
        <f t="shared" si="2"/>
        <v>0</v>
      </c>
      <c r="P9" s="59"/>
      <c r="Q9" s="35"/>
      <c r="R9" s="35"/>
      <c r="S9" s="60">
        <f t="shared" si="3"/>
        <v>0</v>
      </c>
      <c r="T9" s="35"/>
      <c r="U9" s="60">
        <f t="shared" si="4"/>
        <v>0</v>
      </c>
      <c r="Y9" s="55" t="e">
        <f>#REF!</f>
        <v>#REF!</v>
      </c>
      <c r="AD9" s="150" t="s">
        <v>87</v>
      </c>
    </row>
    <row r="10" spans="2:30" ht="25.5" customHeight="1">
      <c r="B10" s="196"/>
      <c r="C10" s="184"/>
      <c r="D10" s="71"/>
      <c r="E10" s="181"/>
      <c r="F10" s="57">
        <v>5</v>
      </c>
      <c r="G10" s="34"/>
      <c r="H10" s="34"/>
      <c r="I10" s="58">
        <f t="shared" si="0"/>
        <v>0</v>
      </c>
      <c r="J10" s="59"/>
      <c r="K10" s="35"/>
      <c r="L10" s="35"/>
      <c r="M10" s="60">
        <f t="shared" si="1"/>
        <v>0</v>
      </c>
      <c r="N10" s="35"/>
      <c r="O10" s="60">
        <f t="shared" si="2"/>
        <v>0</v>
      </c>
      <c r="P10" s="59"/>
      <c r="Q10" s="35"/>
      <c r="R10" s="35"/>
      <c r="S10" s="60">
        <f t="shared" si="3"/>
        <v>0</v>
      </c>
      <c r="T10" s="35"/>
      <c r="U10" s="60">
        <f t="shared" si="4"/>
        <v>0</v>
      </c>
      <c r="Y10" s="55" t="e">
        <f>#REF!</f>
        <v>#REF!</v>
      </c>
      <c r="AD10" s="150" t="s">
        <v>107</v>
      </c>
    </row>
    <row r="11" spans="2:30" ht="25.5" customHeight="1">
      <c r="B11" s="196"/>
      <c r="C11" s="184"/>
      <c r="D11" s="71"/>
      <c r="E11" s="181"/>
      <c r="F11" s="57">
        <v>6</v>
      </c>
      <c r="G11" s="34"/>
      <c r="H11" s="34"/>
      <c r="I11" s="58">
        <f t="shared" si="0"/>
        <v>0</v>
      </c>
      <c r="J11" s="59"/>
      <c r="K11" s="35"/>
      <c r="L11" s="35"/>
      <c r="M11" s="60">
        <f t="shared" si="1"/>
        <v>0</v>
      </c>
      <c r="N11" s="35"/>
      <c r="O11" s="60">
        <f t="shared" si="2"/>
        <v>0</v>
      </c>
      <c r="P11" s="59"/>
      <c r="Q11" s="35"/>
      <c r="R11" s="35"/>
      <c r="S11" s="60">
        <f t="shared" si="3"/>
        <v>0</v>
      </c>
      <c r="T11" s="35"/>
      <c r="U11" s="60">
        <f t="shared" si="4"/>
        <v>0</v>
      </c>
      <c r="Y11" s="55" t="e">
        <f>#REF!</f>
        <v>#REF!</v>
      </c>
      <c r="AD11" s="150" t="s">
        <v>88</v>
      </c>
    </row>
    <row r="12" spans="2:30" ht="25.5" customHeight="1">
      <c r="B12" s="196"/>
      <c r="C12" s="184"/>
      <c r="D12" s="71"/>
      <c r="E12" s="181"/>
      <c r="F12" s="57">
        <v>7</v>
      </c>
      <c r="G12" s="34"/>
      <c r="H12" s="34"/>
      <c r="I12" s="58">
        <f t="shared" si="0"/>
        <v>0</v>
      </c>
      <c r="J12" s="59"/>
      <c r="K12" s="35"/>
      <c r="L12" s="35"/>
      <c r="M12" s="60">
        <f t="shared" si="1"/>
        <v>0</v>
      </c>
      <c r="N12" s="35"/>
      <c r="O12" s="60">
        <f t="shared" si="2"/>
        <v>0</v>
      </c>
      <c r="P12" s="59"/>
      <c r="Q12" s="35"/>
      <c r="R12" s="35"/>
      <c r="S12" s="60">
        <f t="shared" si="3"/>
        <v>0</v>
      </c>
      <c r="T12" s="35"/>
      <c r="U12" s="60">
        <f t="shared" si="4"/>
        <v>0</v>
      </c>
      <c r="Y12" s="55" t="e">
        <f>#REF!</f>
        <v>#REF!</v>
      </c>
      <c r="AD12" s="150" t="s">
        <v>89</v>
      </c>
    </row>
    <row r="13" spans="2:30" ht="25.5" customHeight="1">
      <c r="B13" s="196"/>
      <c r="C13" s="184"/>
      <c r="D13" s="71"/>
      <c r="E13" s="181"/>
      <c r="F13" s="57">
        <v>8</v>
      </c>
      <c r="G13" s="34"/>
      <c r="H13" s="34"/>
      <c r="I13" s="58">
        <f t="shared" si="0"/>
        <v>0</v>
      </c>
      <c r="J13" s="59"/>
      <c r="K13" s="35"/>
      <c r="L13" s="35"/>
      <c r="M13" s="60">
        <f t="shared" si="1"/>
        <v>0</v>
      </c>
      <c r="N13" s="35"/>
      <c r="O13" s="60">
        <f t="shared" si="2"/>
        <v>0</v>
      </c>
      <c r="P13" s="59"/>
      <c r="Q13" s="35"/>
      <c r="R13" s="35"/>
      <c r="S13" s="60">
        <f t="shared" si="3"/>
        <v>0</v>
      </c>
      <c r="T13" s="35"/>
      <c r="U13" s="60">
        <f t="shared" si="4"/>
        <v>0</v>
      </c>
      <c r="Y13" s="55" t="e">
        <f>#REF!</f>
        <v>#REF!</v>
      </c>
      <c r="AD13" s="150" t="s">
        <v>90</v>
      </c>
    </row>
    <row r="14" spans="2:30" ht="25.5" customHeight="1">
      <c r="B14" s="196"/>
      <c r="C14" s="184"/>
      <c r="D14" s="71"/>
      <c r="E14" s="181"/>
      <c r="F14" s="57">
        <v>9</v>
      </c>
      <c r="G14" s="34"/>
      <c r="H14" s="34"/>
      <c r="I14" s="58">
        <f t="shared" si="0"/>
        <v>0</v>
      </c>
      <c r="J14" s="59"/>
      <c r="K14" s="35"/>
      <c r="L14" s="35"/>
      <c r="M14" s="60">
        <f t="shared" si="1"/>
        <v>0</v>
      </c>
      <c r="N14" s="35"/>
      <c r="O14" s="60">
        <f t="shared" si="2"/>
        <v>0</v>
      </c>
      <c r="P14" s="59"/>
      <c r="Q14" s="35"/>
      <c r="R14" s="35"/>
      <c r="S14" s="60">
        <f t="shared" si="3"/>
        <v>0</v>
      </c>
      <c r="T14" s="35"/>
      <c r="U14" s="60">
        <f t="shared" si="4"/>
        <v>0</v>
      </c>
      <c r="Y14" s="55" t="e">
        <f>#REF!</f>
        <v>#REF!</v>
      </c>
      <c r="AD14" s="150" t="s">
        <v>91</v>
      </c>
    </row>
    <row r="15" spans="2:30" ht="25.5" customHeight="1">
      <c r="B15" s="196"/>
      <c r="C15" s="184"/>
      <c r="D15" s="71"/>
      <c r="E15" s="181"/>
      <c r="F15" s="57">
        <v>10</v>
      </c>
      <c r="G15" s="34"/>
      <c r="H15" s="34"/>
      <c r="I15" s="58">
        <f t="shared" si="0"/>
        <v>0</v>
      </c>
      <c r="J15" s="59"/>
      <c r="K15" s="35"/>
      <c r="L15" s="35"/>
      <c r="M15" s="60">
        <f t="shared" si="1"/>
        <v>0</v>
      </c>
      <c r="N15" s="35"/>
      <c r="O15" s="60">
        <f t="shared" si="2"/>
        <v>0</v>
      </c>
      <c r="P15" s="59"/>
      <c r="Q15" s="35"/>
      <c r="R15" s="35"/>
      <c r="S15" s="60">
        <f t="shared" si="3"/>
        <v>0</v>
      </c>
      <c r="T15" s="35"/>
      <c r="U15" s="60">
        <f t="shared" si="4"/>
        <v>0</v>
      </c>
      <c r="Y15" s="55" t="e">
        <f>#REF!</f>
        <v>#REF!</v>
      </c>
      <c r="AD15" s="150" t="s">
        <v>92</v>
      </c>
    </row>
    <row r="16" spans="2:30" ht="25.5" customHeight="1">
      <c r="B16" s="196"/>
      <c r="C16" s="184"/>
      <c r="D16" s="71"/>
      <c r="E16" s="181"/>
      <c r="F16" s="57">
        <v>11</v>
      </c>
      <c r="G16" s="34"/>
      <c r="H16" s="34"/>
      <c r="I16" s="58">
        <f t="shared" si="0"/>
        <v>0</v>
      </c>
      <c r="J16" s="59"/>
      <c r="K16" s="35"/>
      <c r="L16" s="35"/>
      <c r="M16" s="60">
        <f t="shared" si="1"/>
        <v>0</v>
      </c>
      <c r="N16" s="35"/>
      <c r="O16" s="60">
        <f t="shared" si="2"/>
        <v>0</v>
      </c>
      <c r="P16" s="59"/>
      <c r="Q16" s="35"/>
      <c r="R16" s="35"/>
      <c r="S16" s="60">
        <f t="shared" si="3"/>
        <v>0</v>
      </c>
      <c r="T16" s="35"/>
      <c r="U16" s="60">
        <f t="shared" si="4"/>
        <v>0</v>
      </c>
      <c r="Y16" s="55" t="e">
        <f>#REF!</f>
        <v>#REF!</v>
      </c>
      <c r="AD16" s="150" t="s">
        <v>93</v>
      </c>
    </row>
    <row r="17" spans="2:30" ht="25.5" customHeight="1">
      <c r="B17" s="197"/>
      <c r="C17" s="185"/>
      <c r="D17" s="72"/>
      <c r="E17" s="182"/>
      <c r="F17" s="57">
        <v>12</v>
      </c>
      <c r="G17" s="34"/>
      <c r="H17" s="34"/>
      <c r="I17" s="58">
        <f t="shared" si="0"/>
        <v>0</v>
      </c>
      <c r="J17" s="59"/>
      <c r="K17" s="35"/>
      <c r="L17" s="35"/>
      <c r="M17" s="60">
        <f t="shared" si="1"/>
        <v>0</v>
      </c>
      <c r="N17" s="35"/>
      <c r="O17" s="60">
        <f t="shared" si="2"/>
        <v>0</v>
      </c>
      <c r="P17" s="59"/>
      <c r="Q17" s="35"/>
      <c r="R17" s="35"/>
      <c r="S17" s="60">
        <f t="shared" si="3"/>
        <v>0</v>
      </c>
      <c r="T17" s="35"/>
      <c r="U17" s="60">
        <f t="shared" si="4"/>
        <v>0</v>
      </c>
      <c r="Y17" s="55" t="e">
        <f>#REF!</f>
        <v>#REF!</v>
      </c>
      <c r="AD17" s="150" t="s">
        <v>94</v>
      </c>
    </row>
    <row r="18" spans="2:30" s="68" customFormat="1" ht="30" customHeight="1">
      <c r="B18" s="61">
        <v>1</v>
      </c>
      <c r="C18" s="62"/>
      <c r="D18" s="63">
        <f>IF(C6&lt;1,"",C6)</f>
      </c>
      <c r="E18" s="64"/>
      <c r="F18" s="65" t="s">
        <v>6</v>
      </c>
      <c r="G18" s="66"/>
      <c r="H18" s="66"/>
      <c r="I18" s="36">
        <f>O18+U18</f>
        <v>0</v>
      </c>
      <c r="J18" s="67"/>
      <c r="K18" s="36">
        <f>SUM(K6:K17)</f>
        <v>0</v>
      </c>
      <c r="L18" s="36"/>
      <c r="M18" s="36">
        <f aca="true" t="shared" si="5" ref="M18:U18">SUM(M6:M17)</f>
        <v>0</v>
      </c>
      <c r="N18" s="36">
        <f t="shared" si="5"/>
        <v>0</v>
      </c>
      <c r="O18" s="36">
        <f t="shared" si="5"/>
        <v>0</v>
      </c>
      <c r="P18" s="67"/>
      <c r="Q18" s="36">
        <f t="shared" si="5"/>
        <v>0</v>
      </c>
      <c r="R18" s="36"/>
      <c r="S18" s="36">
        <f t="shared" si="5"/>
        <v>0</v>
      </c>
      <c r="T18" s="36">
        <f t="shared" si="5"/>
        <v>0</v>
      </c>
      <c r="U18" s="36">
        <f t="shared" si="5"/>
        <v>0</v>
      </c>
      <c r="Y18" s="55" t="e">
        <f>#REF!</f>
        <v>#REF!</v>
      </c>
      <c r="AD18" s="150" t="s">
        <v>108</v>
      </c>
    </row>
    <row r="19" spans="2:30" ht="25.5" customHeight="1">
      <c r="B19" s="195">
        <v>2</v>
      </c>
      <c r="C19" s="183"/>
      <c r="D19" s="70"/>
      <c r="E19" s="180"/>
      <c r="F19" s="57">
        <v>1</v>
      </c>
      <c r="G19" s="34"/>
      <c r="H19" s="34"/>
      <c r="I19" s="58">
        <f t="shared" si="0"/>
        <v>0</v>
      </c>
      <c r="J19" s="59"/>
      <c r="K19" s="35"/>
      <c r="L19" s="35"/>
      <c r="M19" s="60">
        <f>K19*L19</f>
        <v>0</v>
      </c>
      <c r="N19" s="35"/>
      <c r="O19" s="60">
        <f>M19+N19</f>
        <v>0</v>
      </c>
      <c r="P19" s="59"/>
      <c r="Q19" s="35"/>
      <c r="R19" s="35"/>
      <c r="S19" s="60">
        <f>Q19*R19</f>
        <v>0</v>
      </c>
      <c r="T19" s="35"/>
      <c r="U19" s="60">
        <f>S19+T19</f>
        <v>0</v>
      </c>
      <c r="Y19" s="55" t="e">
        <f>#REF!</f>
        <v>#REF!</v>
      </c>
      <c r="AD19" s="150" t="s">
        <v>95</v>
      </c>
    </row>
    <row r="20" spans="2:30" ht="25.5" customHeight="1">
      <c r="B20" s="196"/>
      <c r="C20" s="184"/>
      <c r="D20" s="71"/>
      <c r="E20" s="181"/>
      <c r="F20" s="57">
        <v>2</v>
      </c>
      <c r="G20" s="34"/>
      <c r="H20" s="34"/>
      <c r="I20" s="58">
        <f t="shared" si="0"/>
        <v>0</v>
      </c>
      <c r="J20" s="59"/>
      <c r="K20" s="35"/>
      <c r="L20" s="35"/>
      <c r="M20" s="60">
        <f aca="true" t="shared" si="6" ref="M20:M30">K20*L20</f>
        <v>0</v>
      </c>
      <c r="N20" s="35"/>
      <c r="O20" s="60">
        <f aca="true" t="shared" si="7" ref="O20:O30">M20+N20</f>
        <v>0</v>
      </c>
      <c r="P20" s="59"/>
      <c r="Q20" s="35"/>
      <c r="R20" s="35"/>
      <c r="S20" s="60">
        <f>Q20*R20</f>
        <v>0</v>
      </c>
      <c r="T20" s="35"/>
      <c r="U20" s="60">
        <f>S20+T20</f>
        <v>0</v>
      </c>
      <c r="Y20" s="55" t="e">
        <f>#REF!</f>
        <v>#REF!</v>
      </c>
      <c r="AD20" s="150" t="s">
        <v>0</v>
      </c>
    </row>
    <row r="21" spans="2:30" ht="25.5" customHeight="1">
      <c r="B21" s="196"/>
      <c r="C21" s="184"/>
      <c r="D21" s="71"/>
      <c r="E21" s="181"/>
      <c r="F21" s="57">
        <v>3</v>
      </c>
      <c r="G21" s="34"/>
      <c r="H21" s="34"/>
      <c r="I21" s="58">
        <f t="shared" si="0"/>
        <v>0</v>
      </c>
      <c r="J21" s="59"/>
      <c r="K21" s="35"/>
      <c r="L21" s="35"/>
      <c r="M21" s="60">
        <f t="shared" si="6"/>
        <v>0</v>
      </c>
      <c r="N21" s="35"/>
      <c r="O21" s="60">
        <f t="shared" si="7"/>
        <v>0</v>
      </c>
      <c r="P21" s="59"/>
      <c r="Q21" s="35"/>
      <c r="R21" s="35"/>
      <c r="S21" s="60">
        <f>Q21*R21</f>
        <v>0</v>
      </c>
      <c r="T21" s="35"/>
      <c r="U21" s="60">
        <f>S21+T21</f>
        <v>0</v>
      </c>
      <c r="Y21" s="55" t="e">
        <f>#REF!</f>
        <v>#REF!</v>
      </c>
      <c r="AD21" s="150" t="s">
        <v>96</v>
      </c>
    </row>
    <row r="22" spans="2:30" ht="25.5" customHeight="1">
      <c r="B22" s="196"/>
      <c r="C22" s="184"/>
      <c r="D22" s="71"/>
      <c r="E22" s="181"/>
      <c r="F22" s="57">
        <v>4</v>
      </c>
      <c r="G22" s="34"/>
      <c r="H22" s="34"/>
      <c r="I22" s="58">
        <f t="shared" si="0"/>
        <v>0</v>
      </c>
      <c r="J22" s="59"/>
      <c r="K22" s="35"/>
      <c r="L22" s="35"/>
      <c r="M22" s="60">
        <f t="shared" si="6"/>
        <v>0</v>
      </c>
      <c r="N22" s="35"/>
      <c r="O22" s="60">
        <f t="shared" si="7"/>
        <v>0</v>
      </c>
      <c r="P22" s="59"/>
      <c r="Q22" s="35"/>
      <c r="R22" s="35"/>
      <c r="S22" s="60">
        <f>Q22*R22</f>
        <v>0</v>
      </c>
      <c r="T22" s="35"/>
      <c r="U22" s="60">
        <f>S22+T22</f>
        <v>0</v>
      </c>
      <c r="Y22" s="55" t="e">
        <f>#REF!</f>
        <v>#REF!</v>
      </c>
      <c r="AD22" s="150" t="s">
        <v>97</v>
      </c>
    </row>
    <row r="23" spans="2:30" ht="25.5" customHeight="1">
      <c r="B23" s="196"/>
      <c r="C23" s="184"/>
      <c r="D23" s="71"/>
      <c r="E23" s="181"/>
      <c r="F23" s="57">
        <v>5</v>
      </c>
      <c r="G23" s="34"/>
      <c r="H23" s="34"/>
      <c r="I23" s="58">
        <f t="shared" si="0"/>
        <v>0</v>
      </c>
      <c r="J23" s="59"/>
      <c r="K23" s="35"/>
      <c r="L23" s="35"/>
      <c r="M23" s="60">
        <f t="shared" si="6"/>
        <v>0</v>
      </c>
      <c r="N23" s="35"/>
      <c r="O23" s="60">
        <f t="shared" si="7"/>
        <v>0</v>
      </c>
      <c r="P23" s="59"/>
      <c r="Q23" s="35"/>
      <c r="R23" s="35"/>
      <c r="S23" s="60">
        <f>Q23*R23</f>
        <v>0</v>
      </c>
      <c r="T23" s="35"/>
      <c r="U23" s="60">
        <f>S23+T23</f>
        <v>0</v>
      </c>
      <c r="Y23" s="55" t="e">
        <f>#REF!</f>
        <v>#REF!</v>
      </c>
      <c r="AD23" s="150" t="s">
        <v>110</v>
      </c>
    </row>
    <row r="24" spans="2:30" ht="25.5" customHeight="1">
      <c r="B24" s="196"/>
      <c r="C24" s="184"/>
      <c r="D24" s="71"/>
      <c r="E24" s="181"/>
      <c r="F24" s="57">
        <v>6</v>
      </c>
      <c r="G24" s="34"/>
      <c r="H24" s="34"/>
      <c r="I24" s="58">
        <f t="shared" si="0"/>
        <v>0</v>
      </c>
      <c r="J24" s="59"/>
      <c r="K24" s="35"/>
      <c r="L24" s="35"/>
      <c r="M24" s="60">
        <f t="shared" si="6"/>
        <v>0</v>
      </c>
      <c r="N24" s="35"/>
      <c r="O24" s="60">
        <f t="shared" si="7"/>
        <v>0</v>
      </c>
      <c r="P24" s="59"/>
      <c r="Q24" s="35"/>
      <c r="R24" s="35"/>
      <c r="S24" s="60">
        <f aca="true" t="shared" si="8" ref="S24:S30">Q24*R24</f>
        <v>0</v>
      </c>
      <c r="T24" s="35"/>
      <c r="U24" s="60">
        <f aca="true" t="shared" si="9" ref="U24:U30">S24+T24</f>
        <v>0</v>
      </c>
      <c r="Y24" s="55" t="e">
        <f>#REF!</f>
        <v>#REF!</v>
      </c>
      <c r="AD24" s="150" t="s">
        <v>98</v>
      </c>
    </row>
    <row r="25" spans="2:30" ht="25.5" customHeight="1">
      <c r="B25" s="196"/>
      <c r="C25" s="184"/>
      <c r="D25" s="71"/>
      <c r="E25" s="181"/>
      <c r="F25" s="57">
        <v>7</v>
      </c>
      <c r="G25" s="34"/>
      <c r="H25" s="34"/>
      <c r="I25" s="58">
        <f t="shared" si="0"/>
        <v>0</v>
      </c>
      <c r="J25" s="59"/>
      <c r="K25" s="35"/>
      <c r="L25" s="35"/>
      <c r="M25" s="60">
        <f t="shared" si="6"/>
        <v>0</v>
      </c>
      <c r="N25" s="35"/>
      <c r="O25" s="60">
        <f t="shared" si="7"/>
        <v>0</v>
      </c>
      <c r="P25" s="59"/>
      <c r="Q25" s="35"/>
      <c r="R25" s="35"/>
      <c r="S25" s="60">
        <f t="shared" si="8"/>
        <v>0</v>
      </c>
      <c r="T25" s="35"/>
      <c r="U25" s="60">
        <f t="shared" si="9"/>
        <v>0</v>
      </c>
      <c r="Y25" s="55"/>
      <c r="AD25" s="150" t="s">
        <v>109</v>
      </c>
    </row>
    <row r="26" spans="2:30" ht="25.5" customHeight="1">
      <c r="B26" s="196"/>
      <c r="C26" s="184"/>
      <c r="D26" s="71"/>
      <c r="E26" s="181"/>
      <c r="F26" s="57">
        <v>8</v>
      </c>
      <c r="G26" s="34"/>
      <c r="H26" s="34"/>
      <c r="I26" s="58">
        <f t="shared" si="0"/>
        <v>0</v>
      </c>
      <c r="J26" s="59"/>
      <c r="K26" s="35"/>
      <c r="L26" s="35"/>
      <c r="M26" s="60">
        <f t="shared" si="6"/>
        <v>0</v>
      </c>
      <c r="N26" s="35"/>
      <c r="O26" s="60">
        <f t="shared" si="7"/>
        <v>0</v>
      </c>
      <c r="P26" s="59"/>
      <c r="Q26" s="35"/>
      <c r="R26" s="35"/>
      <c r="S26" s="60">
        <f t="shared" si="8"/>
        <v>0</v>
      </c>
      <c r="T26" s="35"/>
      <c r="U26" s="60">
        <f t="shared" si="9"/>
        <v>0</v>
      </c>
      <c r="Y26" s="55"/>
      <c r="AD26" s="150" t="s">
        <v>99</v>
      </c>
    </row>
    <row r="27" spans="2:30" ht="25.5" customHeight="1">
      <c r="B27" s="196"/>
      <c r="C27" s="184"/>
      <c r="D27" s="71"/>
      <c r="E27" s="181"/>
      <c r="F27" s="57">
        <v>9</v>
      </c>
      <c r="G27" s="34"/>
      <c r="H27" s="34"/>
      <c r="I27" s="58">
        <f t="shared" si="0"/>
        <v>0</v>
      </c>
      <c r="J27" s="59"/>
      <c r="K27" s="35"/>
      <c r="L27" s="35"/>
      <c r="M27" s="60">
        <f t="shared" si="6"/>
        <v>0</v>
      </c>
      <c r="N27" s="35"/>
      <c r="O27" s="60">
        <f t="shared" si="7"/>
        <v>0</v>
      </c>
      <c r="P27" s="59"/>
      <c r="Q27" s="35"/>
      <c r="R27" s="35"/>
      <c r="S27" s="60">
        <f t="shared" si="8"/>
        <v>0</v>
      </c>
      <c r="T27" s="35"/>
      <c r="U27" s="60">
        <f t="shared" si="9"/>
        <v>0</v>
      </c>
      <c r="Y27" s="55"/>
      <c r="AD27" s="150" t="s">
        <v>100</v>
      </c>
    </row>
    <row r="28" spans="2:30" ht="25.5" customHeight="1">
      <c r="B28" s="196"/>
      <c r="C28" s="184"/>
      <c r="D28" s="71"/>
      <c r="E28" s="181"/>
      <c r="F28" s="57">
        <v>10</v>
      </c>
      <c r="G28" s="34"/>
      <c r="H28" s="34"/>
      <c r="I28" s="58">
        <f t="shared" si="0"/>
        <v>0</v>
      </c>
      <c r="J28" s="59"/>
      <c r="K28" s="35"/>
      <c r="L28" s="35"/>
      <c r="M28" s="60">
        <f t="shared" si="6"/>
        <v>0</v>
      </c>
      <c r="N28" s="35"/>
      <c r="O28" s="60">
        <f t="shared" si="7"/>
        <v>0</v>
      </c>
      <c r="P28" s="59"/>
      <c r="Q28" s="35"/>
      <c r="R28" s="35"/>
      <c r="S28" s="60">
        <f t="shared" si="8"/>
        <v>0</v>
      </c>
      <c r="T28" s="35"/>
      <c r="U28" s="60">
        <f t="shared" si="9"/>
        <v>0</v>
      </c>
      <c r="Y28" s="55"/>
      <c r="AD28" s="150" t="s">
        <v>101</v>
      </c>
    </row>
    <row r="29" spans="2:30" ht="25.5" customHeight="1">
      <c r="B29" s="196"/>
      <c r="C29" s="184"/>
      <c r="D29" s="71"/>
      <c r="E29" s="181"/>
      <c r="F29" s="57">
        <v>11</v>
      </c>
      <c r="G29" s="34"/>
      <c r="H29" s="34"/>
      <c r="I29" s="58">
        <f t="shared" si="0"/>
        <v>0</v>
      </c>
      <c r="J29" s="59"/>
      <c r="K29" s="35"/>
      <c r="L29" s="35"/>
      <c r="M29" s="60">
        <f t="shared" si="6"/>
        <v>0</v>
      </c>
      <c r="N29" s="35"/>
      <c r="O29" s="60">
        <f t="shared" si="7"/>
        <v>0</v>
      </c>
      <c r="P29" s="59"/>
      <c r="Q29" s="35"/>
      <c r="R29" s="35"/>
      <c r="S29" s="60">
        <f t="shared" si="8"/>
        <v>0</v>
      </c>
      <c r="T29" s="35"/>
      <c r="U29" s="60">
        <f t="shared" si="9"/>
        <v>0</v>
      </c>
      <c r="Y29" s="55"/>
      <c r="AD29" s="150" t="s">
        <v>102</v>
      </c>
    </row>
    <row r="30" spans="2:30" ht="25.5" customHeight="1">
      <c r="B30" s="197"/>
      <c r="C30" s="185"/>
      <c r="D30" s="72"/>
      <c r="E30" s="182"/>
      <c r="F30" s="57">
        <v>12</v>
      </c>
      <c r="G30" s="34"/>
      <c r="H30" s="34"/>
      <c r="I30" s="58">
        <f t="shared" si="0"/>
        <v>0</v>
      </c>
      <c r="J30" s="59"/>
      <c r="K30" s="35"/>
      <c r="L30" s="35"/>
      <c r="M30" s="60">
        <f t="shared" si="6"/>
        <v>0</v>
      </c>
      <c r="N30" s="35"/>
      <c r="O30" s="60">
        <f t="shared" si="7"/>
        <v>0</v>
      </c>
      <c r="P30" s="59"/>
      <c r="Q30" s="35"/>
      <c r="R30" s="35"/>
      <c r="S30" s="60">
        <f t="shared" si="8"/>
        <v>0</v>
      </c>
      <c r="T30" s="35"/>
      <c r="U30" s="60">
        <f t="shared" si="9"/>
        <v>0</v>
      </c>
      <c r="Y30" s="55"/>
      <c r="AD30" s="150" t="s">
        <v>103</v>
      </c>
    </row>
    <row r="31" spans="2:30" s="68" customFormat="1" ht="30" customHeight="1">
      <c r="B31" s="61">
        <v>2</v>
      </c>
      <c r="C31" s="62"/>
      <c r="D31" s="63">
        <f>IF(C19&lt;1,"",C19)</f>
      </c>
      <c r="E31" s="64"/>
      <c r="F31" s="65" t="s">
        <v>6</v>
      </c>
      <c r="G31" s="66"/>
      <c r="H31" s="66"/>
      <c r="I31" s="36">
        <f t="shared" si="0"/>
        <v>0</v>
      </c>
      <c r="J31" s="67"/>
      <c r="K31" s="36">
        <f>SUM(K19:K30)</f>
        <v>0</v>
      </c>
      <c r="L31" s="36"/>
      <c r="M31" s="36">
        <f aca="true" t="shared" si="10" ref="M31:U31">SUM(M19:M30)</f>
        <v>0</v>
      </c>
      <c r="N31" s="36">
        <f t="shared" si="10"/>
        <v>0</v>
      </c>
      <c r="O31" s="36">
        <f t="shared" si="10"/>
        <v>0</v>
      </c>
      <c r="P31" s="67"/>
      <c r="Q31" s="36">
        <f t="shared" si="10"/>
        <v>0</v>
      </c>
      <c r="R31" s="36"/>
      <c r="S31" s="36">
        <f t="shared" si="10"/>
        <v>0</v>
      </c>
      <c r="T31" s="36">
        <f t="shared" si="10"/>
        <v>0</v>
      </c>
      <c r="U31" s="36">
        <f t="shared" si="10"/>
        <v>0</v>
      </c>
      <c r="Y31" s="69"/>
      <c r="AD31" s="150" t="s">
        <v>104</v>
      </c>
    </row>
    <row r="32" spans="2:25" ht="25.5" customHeight="1">
      <c r="B32" s="195">
        <v>3</v>
      </c>
      <c r="C32" s="183"/>
      <c r="D32" s="70"/>
      <c r="E32" s="180"/>
      <c r="F32" s="57">
        <v>1</v>
      </c>
      <c r="G32" s="34"/>
      <c r="H32" s="34"/>
      <c r="I32" s="58">
        <f t="shared" si="0"/>
        <v>0</v>
      </c>
      <c r="J32" s="59"/>
      <c r="K32" s="35"/>
      <c r="L32" s="35"/>
      <c r="M32" s="60">
        <f>K32*L32</f>
        <v>0</v>
      </c>
      <c r="N32" s="35"/>
      <c r="O32" s="60">
        <f>M32+N32</f>
        <v>0</v>
      </c>
      <c r="P32" s="59"/>
      <c r="Q32" s="35"/>
      <c r="R32" s="35"/>
      <c r="S32" s="60">
        <f>Q32*R32</f>
        <v>0</v>
      </c>
      <c r="T32" s="35"/>
      <c r="U32" s="60">
        <f>S32+T32</f>
        <v>0</v>
      </c>
      <c r="Y32" s="55"/>
    </row>
    <row r="33" spans="2:25" ht="25.5" customHeight="1">
      <c r="B33" s="196"/>
      <c r="C33" s="184"/>
      <c r="D33" s="71"/>
      <c r="E33" s="181"/>
      <c r="F33" s="57">
        <v>2</v>
      </c>
      <c r="G33" s="34"/>
      <c r="H33" s="34"/>
      <c r="I33" s="58">
        <f t="shared" si="0"/>
        <v>0</v>
      </c>
      <c r="J33" s="59"/>
      <c r="K33" s="35"/>
      <c r="L33" s="35"/>
      <c r="M33" s="60">
        <f aca="true" t="shared" si="11" ref="M33:M43">K33*L33</f>
        <v>0</v>
      </c>
      <c r="N33" s="35"/>
      <c r="O33" s="60">
        <f aca="true" t="shared" si="12" ref="O33:O43">M33+N33</f>
        <v>0</v>
      </c>
      <c r="P33" s="59"/>
      <c r="Q33" s="35"/>
      <c r="R33" s="35"/>
      <c r="S33" s="60">
        <f>Q33*R33</f>
        <v>0</v>
      </c>
      <c r="T33" s="35"/>
      <c r="U33" s="60">
        <f>S33+T33</f>
        <v>0</v>
      </c>
      <c r="Y33" s="55"/>
    </row>
    <row r="34" spans="2:25" ht="25.5" customHeight="1">
      <c r="B34" s="196"/>
      <c r="C34" s="184"/>
      <c r="D34" s="71"/>
      <c r="E34" s="181"/>
      <c r="F34" s="57">
        <v>3</v>
      </c>
      <c r="G34" s="34"/>
      <c r="H34" s="34"/>
      <c r="I34" s="58">
        <f t="shared" si="0"/>
        <v>0</v>
      </c>
      <c r="J34" s="59"/>
      <c r="K34" s="35"/>
      <c r="L34" s="35"/>
      <c r="M34" s="60">
        <f t="shared" si="11"/>
        <v>0</v>
      </c>
      <c r="N34" s="35"/>
      <c r="O34" s="60">
        <f t="shared" si="12"/>
        <v>0</v>
      </c>
      <c r="P34" s="59"/>
      <c r="Q34" s="35"/>
      <c r="R34" s="35"/>
      <c r="S34" s="60">
        <f>Q34*R34</f>
        <v>0</v>
      </c>
      <c r="T34" s="35"/>
      <c r="U34" s="60">
        <f>S34+T34</f>
        <v>0</v>
      </c>
      <c r="Y34" s="55"/>
    </row>
    <row r="35" spans="2:25" ht="25.5" customHeight="1">
      <c r="B35" s="196"/>
      <c r="C35" s="184"/>
      <c r="D35" s="71"/>
      <c r="E35" s="181"/>
      <c r="F35" s="57">
        <v>4</v>
      </c>
      <c r="G35" s="34"/>
      <c r="H35" s="34"/>
      <c r="I35" s="58">
        <f t="shared" si="0"/>
        <v>0</v>
      </c>
      <c r="J35" s="59"/>
      <c r="K35" s="35"/>
      <c r="L35" s="35"/>
      <c r="M35" s="60">
        <f t="shared" si="11"/>
        <v>0</v>
      </c>
      <c r="N35" s="35"/>
      <c r="O35" s="60">
        <f t="shared" si="12"/>
        <v>0</v>
      </c>
      <c r="P35" s="59"/>
      <c r="Q35" s="35"/>
      <c r="R35" s="35"/>
      <c r="S35" s="60">
        <f>Q35*R35</f>
        <v>0</v>
      </c>
      <c r="T35" s="35"/>
      <c r="U35" s="60">
        <f>S35+T35</f>
        <v>0</v>
      </c>
      <c r="Y35" s="55"/>
    </row>
    <row r="36" spans="2:25" ht="25.5" customHeight="1">
      <c r="B36" s="196"/>
      <c r="C36" s="184"/>
      <c r="D36" s="71"/>
      <c r="E36" s="181"/>
      <c r="F36" s="57">
        <v>5</v>
      </c>
      <c r="G36" s="34"/>
      <c r="H36" s="34"/>
      <c r="I36" s="58">
        <f t="shared" si="0"/>
        <v>0</v>
      </c>
      <c r="J36" s="59"/>
      <c r="K36" s="35"/>
      <c r="L36" s="35"/>
      <c r="M36" s="60">
        <f t="shared" si="11"/>
        <v>0</v>
      </c>
      <c r="N36" s="35"/>
      <c r="O36" s="60">
        <f t="shared" si="12"/>
        <v>0</v>
      </c>
      <c r="P36" s="59"/>
      <c r="Q36" s="35"/>
      <c r="R36" s="35"/>
      <c r="S36" s="60">
        <f>Q36*R36</f>
        <v>0</v>
      </c>
      <c r="T36" s="35"/>
      <c r="U36" s="60">
        <f>S36+T36</f>
        <v>0</v>
      </c>
      <c r="Y36" s="55"/>
    </row>
    <row r="37" spans="2:25" ht="25.5" customHeight="1">
      <c r="B37" s="196"/>
      <c r="C37" s="184"/>
      <c r="D37" s="71"/>
      <c r="E37" s="181"/>
      <c r="F37" s="57">
        <v>6</v>
      </c>
      <c r="G37" s="34"/>
      <c r="H37" s="34"/>
      <c r="I37" s="58">
        <f t="shared" si="0"/>
        <v>0</v>
      </c>
      <c r="J37" s="59"/>
      <c r="K37" s="35"/>
      <c r="L37" s="35"/>
      <c r="M37" s="60">
        <f t="shared" si="11"/>
        <v>0</v>
      </c>
      <c r="N37" s="35"/>
      <c r="O37" s="60">
        <f t="shared" si="12"/>
        <v>0</v>
      </c>
      <c r="P37" s="59"/>
      <c r="Q37" s="35"/>
      <c r="R37" s="35"/>
      <c r="S37" s="60">
        <f aca="true" t="shared" si="13" ref="S37:S43">Q37*R37</f>
        <v>0</v>
      </c>
      <c r="T37" s="35"/>
      <c r="U37" s="60">
        <f aca="true" t="shared" si="14" ref="U37:U43">S37+T37</f>
        <v>0</v>
      </c>
      <c r="Y37" s="55"/>
    </row>
    <row r="38" spans="2:25" ht="25.5" customHeight="1">
      <c r="B38" s="196"/>
      <c r="C38" s="184"/>
      <c r="D38" s="71"/>
      <c r="E38" s="181"/>
      <c r="F38" s="57">
        <v>7</v>
      </c>
      <c r="G38" s="34"/>
      <c r="H38" s="34"/>
      <c r="I38" s="58">
        <f t="shared" si="0"/>
        <v>0</v>
      </c>
      <c r="J38" s="59"/>
      <c r="K38" s="35"/>
      <c r="L38" s="35"/>
      <c r="M38" s="60">
        <f t="shared" si="11"/>
        <v>0</v>
      </c>
      <c r="N38" s="35"/>
      <c r="O38" s="60">
        <f t="shared" si="12"/>
        <v>0</v>
      </c>
      <c r="P38" s="59"/>
      <c r="Q38" s="35"/>
      <c r="R38" s="35"/>
      <c r="S38" s="60">
        <f t="shared" si="13"/>
        <v>0</v>
      </c>
      <c r="T38" s="35"/>
      <c r="U38" s="60">
        <f t="shared" si="14"/>
        <v>0</v>
      </c>
      <c r="Y38" s="55"/>
    </row>
    <row r="39" spans="2:25" ht="25.5" customHeight="1">
      <c r="B39" s="196"/>
      <c r="C39" s="184"/>
      <c r="D39" s="71"/>
      <c r="E39" s="181"/>
      <c r="F39" s="57">
        <v>8</v>
      </c>
      <c r="G39" s="34"/>
      <c r="H39" s="34"/>
      <c r="I39" s="58">
        <f t="shared" si="0"/>
        <v>0</v>
      </c>
      <c r="J39" s="59"/>
      <c r="K39" s="35"/>
      <c r="L39" s="35"/>
      <c r="M39" s="60">
        <f t="shared" si="11"/>
        <v>0</v>
      </c>
      <c r="N39" s="35"/>
      <c r="O39" s="60">
        <f t="shared" si="12"/>
        <v>0</v>
      </c>
      <c r="P39" s="59"/>
      <c r="Q39" s="35"/>
      <c r="R39" s="35"/>
      <c r="S39" s="60">
        <f t="shared" si="13"/>
        <v>0</v>
      </c>
      <c r="T39" s="35"/>
      <c r="U39" s="60">
        <f t="shared" si="14"/>
        <v>0</v>
      </c>
      <c r="Y39" s="55"/>
    </row>
    <row r="40" spans="2:25" ht="25.5" customHeight="1">
      <c r="B40" s="196"/>
      <c r="C40" s="184"/>
      <c r="D40" s="71"/>
      <c r="E40" s="181"/>
      <c r="F40" s="57">
        <v>9</v>
      </c>
      <c r="G40" s="34"/>
      <c r="H40" s="34"/>
      <c r="I40" s="58">
        <f t="shared" si="0"/>
        <v>0</v>
      </c>
      <c r="J40" s="59"/>
      <c r="K40" s="35"/>
      <c r="L40" s="35"/>
      <c r="M40" s="60">
        <f t="shared" si="11"/>
        <v>0</v>
      </c>
      <c r="N40" s="35"/>
      <c r="O40" s="60">
        <f t="shared" si="12"/>
        <v>0</v>
      </c>
      <c r="P40" s="59"/>
      <c r="Q40" s="35"/>
      <c r="R40" s="35"/>
      <c r="S40" s="60">
        <f t="shared" si="13"/>
        <v>0</v>
      </c>
      <c r="T40" s="35"/>
      <c r="U40" s="60">
        <f t="shared" si="14"/>
        <v>0</v>
      </c>
      <c r="Y40" s="55"/>
    </row>
    <row r="41" spans="2:25" ht="25.5" customHeight="1">
      <c r="B41" s="196"/>
      <c r="C41" s="184"/>
      <c r="D41" s="71"/>
      <c r="E41" s="181"/>
      <c r="F41" s="57">
        <v>10</v>
      </c>
      <c r="G41" s="34"/>
      <c r="H41" s="34"/>
      <c r="I41" s="58">
        <f t="shared" si="0"/>
        <v>0</v>
      </c>
      <c r="J41" s="59"/>
      <c r="K41" s="35"/>
      <c r="L41" s="35"/>
      <c r="M41" s="60">
        <f t="shared" si="11"/>
        <v>0</v>
      </c>
      <c r="N41" s="35"/>
      <c r="O41" s="60">
        <f t="shared" si="12"/>
        <v>0</v>
      </c>
      <c r="P41" s="59"/>
      <c r="Q41" s="35"/>
      <c r="R41" s="35"/>
      <c r="S41" s="60">
        <f t="shared" si="13"/>
        <v>0</v>
      </c>
      <c r="T41" s="35"/>
      <c r="U41" s="60">
        <f t="shared" si="14"/>
        <v>0</v>
      </c>
      <c r="Y41" s="55"/>
    </row>
    <row r="42" spans="2:25" ht="25.5" customHeight="1">
      <c r="B42" s="196"/>
      <c r="C42" s="184"/>
      <c r="D42" s="71"/>
      <c r="E42" s="181"/>
      <c r="F42" s="57">
        <v>11</v>
      </c>
      <c r="G42" s="34"/>
      <c r="H42" s="34"/>
      <c r="I42" s="58">
        <f t="shared" si="0"/>
        <v>0</v>
      </c>
      <c r="J42" s="59"/>
      <c r="K42" s="35"/>
      <c r="L42" s="35"/>
      <c r="M42" s="60">
        <f t="shared" si="11"/>
        <v>0</v>
      </c>
      <c r="N42" s="35"/>
      <c r="O42" s="60">
        <f t="shared" si="12"/>
        <v>0</v>
      </c>
      <c r="P42" s="59"/>
      <c r="Q42" s="35"/>
      <c r="R42" s="35"/>
      <c r="S42" s="60">
        <f t="shared" si="13"/>
        <v>0</v>
      </c>
      <c r="T42" s="35"/>
      <c r="U42" s="60">
        <f t="shared" si="14"/>
        <v>0</v>
      </c>
      <c r="Y42" s="55"/>
    </row>
    <row r="43" spans="2:25" ht="25.5" customHeight="1">
      <c r="B43" s="197"/>
      <c r="C43" s="185"/>
      <c r="D43" s="72"/>
      <c r="E43" s="182"/>
      <c r="F43" s="57">
        <v>12</v>
      </c>
      <c r="G43" s="34"/>
      <c r="H43" s="34"/>
      <c r="I43" s="58">
        <f t="shared" si="0"/>
        <v>0</v>
      </c>
      <c r="J43" s="59"/>
      <c r="K43" s="35"/>
      <c r="L43" s="35"/>
      <c r="M43" s="60">
        <f t="shared" si="11"/>
        <v>0</v>
      </c>
      <c r="N43" s="35"/>
      <c r="O43" s="60">
        <f t="shared" si="12"/>
        <v>0</v>
      </c>
      <c r="P43" s="59"/>
      <c r="Q43" s="35"/>
      <c r="R43" s="35"/>
      <c r="S43" s="60">
        <f t="shared" si="13"/>
        <v>0</v>
      </c>
      <c r="T43" s="35"/>
      <c r="U43" s="60">
        <f t="shared" si="14"/>
        <v>0</v>
      </c>
      <c r="Y43" s="55"/>
    </row>
    <row r="44" spans="2:30" s="68" customFormat="1" ht="30" customHeight="1">
      <c r="B44" s="61">
        <v>3</v>
      </c>
      <c r="C44" s="62"/>
      <c r="D44" s="63">
        <f>IF(C32&lt;1,"",C32)</f>
      </c>
      <c r="E44" s="64"/>
      <c r="F44" s="65" t="s">
        <v>6</v>
      </c>
      <c r="G44" s="66"/>
      <c r="H44" s="66"/>
      <c r="I44" s="36">
        <f t="shared" si="0"/>
        <v>0</v>
      </c>
      <c r="J44" s="67"/>
      <c r="K44" s="36">
        <f>SUM(K32:K43)</f>
        <v>0</v>
      </c>
      <c r="L44" s="36"/>
      <c r="M44" s="36">
        <f aca="true" t="shared" si="15" ref="M44:U44">SUM(M32:M43)</f>
        <v>0</v>
      </c>
      <c r="N44" s="36">
        <f t="shared" si="15"/>
        <v>0</v>
      </c>
      <c r="O44" s="36">
        <f t="shared" si="15"/>
        <v>0</v>
      </c>
      <c r="P44" s="67"/>
      <c r="Q44" s="36">
        <f t="shared" si="15"/>
        <v>0</v>
      </c>
      <c r="R44" s="36"/>
      <c r="S44" s="36">
        <f t="shared" si="15"/>
        <v>0</v>
      </c>
      <c r="T44" s="36">
        <f t="shared" si="15"/>
        <v>0</v>
      </c>
      <c r="U44" s="36">
        <f t="shared" si="15"/>
        <v>0</v>
      </c>
      <c r="Y44" s="69"/>
      <c r="AD44" s="69"/>
    </row>
    <row r="45" spans="2:25" ht="25.5" customHeight="1">
      <c r="B45" s="195">
        <v>4</v>
      </c>
      <c r="C45" s="183"/>
      <c r="D45" s="70">
        <f>D$57</f>
      </c>
      <c r="E45" s="180"/>
      <c r="F45" s="57">
        <v>1</v>
      </c>
      <c r="G45" s="34"/>
      <c r="H45" s="34"/>
      <c r="I45" s="58">
        <f t="shared" si="0"/>
        <v>0</v>
      </c>
      <c r="J45" s="59"/>
      <c r="K45" s="35"/>
      <c r="L45" s="35"/>
      <c r="M45" s="60">
        <f>K45*L45</f>
        <v>0</v>
      </c>
      <c r="N45" s="35"/>
      <c r="O45" s="60">
        <f>M45+N45</f>
        <v>0</v>
      </c>
      <c r="P45" s="59"/>
      <c r="Q45" s="35"/>
      <c r="R45" s="35"/>
      <c r="S45" s="60">
        <f>Q45*R45</f>
        <v>0</v>
      </c>
      <c r="T45" s="35"/>
      <c r="U45" s="60">
        <f>S45+T45</f>
        <v>0</v>
      </c>
      <c r="Y45" s="55"/>
    </row>
    <row r="46" spans="2:25" ht="25.5" customHeight="1">
      <c r="B46" s="196"/>
      <c r="C46" s="184"/>
      <c r="D46" s="71">
        <f aca="true" t="shared" si="16" ref="D46:D56">D$57</f>
      </c>
      <c r="E46" s="181"/>
      <c r="F46" s="57">
        <v>2</v>
      </c>
      <c r="G46" s="34"/>
      <c r="H46" s="34"/>
      <c r="I46" s="58">
        <f t="shared" si="0"/>
        <v>0</v>
      </c>
      <c r="J46" s="59"/>
      <c r="K46" s="35"/>
      <c r="L46" s="35"/>
      <c r="M46" s="60">
        <f aca="true" t="shared" si="17" ref="M46:M56">K46*L46</f>
        <v>0</v>
      </c>
      <c r="N46" s="35"/>
      <c r="O46" s="60">
        <f aca="true" t="shared" si="18" ref="O46:O56">M46+N46</f>
        <v>0</v>
      </c>
      <c r="P46" s="59"/>
      <c r="Q46" s="35"/>
      <c r="R46" s="35"/>
      <c r="S46" s="60">
        <f>Q46*R46</f>
        <v>0</v>
      </c>
      <c r="T46" s="35"/>
      <c r="U46" s="60">
        <f>S46+T46</f>
        <v>0</v>
      </c>
      <c r="Y46" s="55"/>
    </row>
    <row r="47" spans="2:25" ht="25.5" customHeight="1">
      <c r="B47" s="196"/>
      <c r="C47" s="184"/>
      <c r="D47" s="71">
        <f t="shared" si="16"/>
      </c>
      <c r="E47" s="181"/>
      <c r="F47" s="57">
        <v>3</v>
      </c>
      <c r="G47" s="34"/>
      <c r="H47" s="34"/>
      <c r="I47" s="58">
        <f t="shared" si="0"/>
        <v>0</v>
      </c>
      <c r="J47" s="59"/>
      <c r="K47" s="35"/>
      <c r="L47" s="35"/>
      <c r="M47" s="60">
        <f t="shared" si="17"/>
        <v>0</v>
      </c>
      <c r="N47" s="35"/>
      <c r="O47" s="60">
        <f t="shared" si="18"/>
        <v>0</v>
      </c>
      <c r="P47" s="59"/>
      <c r="Q47" s="35"/>
      <c r="R47" s="35"/>
      <c r="S47" s="60">
        <f>Q47*R47</f>
        <v>0</v>
      </c>
      <c r="T47" s="35"/>
      <c r="U47" s="60">
        <f>S47+T47</f>
        <v>0</v>
      </c>
      <c r="Y47" s="55"/>
    </row>
    <row r="48" spans="2:25" ht="25.5" customHeight="1">
      <c r="B48" s="196"/>
      <c r="C48" s="184"/>
      <c r="D48" s="71">
        <f t="shared" si="16"/>
      </c>
      <c r="E48" s="181"/>
      <c r="F48" s="57">
        <v>4</v>
      </c>
      <c r="G48" s="34"/>
      <c r="H48" s="34"/>
      <c r="I48" s="58">
        <f t="shared" si="0"/>
        <v>0</v>
      </c>
      <c r="J48" s="59"/>
      <c r="K48" s="35"/>
      <c r="L48" s="35"/>
      <c r="M48" s="60">
        <f t="shared" si="17"/>
        <v>0</v>
      </c>
      <c r="N48" s="35"/>
      <c r="O48" s="60">
        <f t="shared" si="18"/>
        <v>0</v>
      </c>
      <c r="P48" s="59"/>
      <c r="Q48" s="35"/>
      <c r="R48" s="35"/>
      <c r="S48" s="60">
        <f>Q48*R48</f>
        <v>0</v>
      </c>
      <c r="T48" s="35"/>
      <c r="U48" s="60">
        <f>S48+T48</f>
        <v>0</v>
      </c>
      <c r="Y48" s="55"/>
    </row>
    <row r="49" spans="2:25" ht="25.5" customHeight="1">
      <c r="B49" s="196"/>
      <c r="C49" s="184"/>
      <c r="D49" s="71">
        <f t="shared" si="16"/>
      </c>
      <c r="E49" s="181"/>
      <c r="F49" s="57">
        <v>5</v>
      </c>
      <c r="G49" s="34"/>
      <c r="H49" s="34"/>
      <c r="I49" s="58">
        <f t="shared" si="0"/>
        <v>0</v>
      </c>
      <c r="J49" s="59"/>
      <c r="K49" s="35"/>
      <c r="L49" s="35"/>
      <c r="M49" s="60">
        <f t="shared" si="17"/>
        <v>0</v>
      </c>
      <c r="N49" s="35"/>
      <c r="O49" s="60">
        <f t="shared" si="18"/>
        <v>0</v>
      </c>
      <c r="P49" s="59"/>
      <c r="Q49" s="35"/>
      <c r="R49" s="35"/>
      <c r="S49" s="60">
        <f>Q49*R49</f>
        <v>0</v>
      </c>
      <c r="T49" s="35"/>
      <c r="U49" s="60">
        <f>S49+T49</f>
        <v>0</v>
      </c>
      <c r="Y49" s="55"/>
    </row>
    <row r="50" spans="2:25" ht="25.5" customHeight="1">
      <c r="B50" s="196"/>
      <c r="C50" s="184"/>
      <c r="D50" s="71">
        <f t="shared" si="16"/>
      </c>
      <c r="E50" s="181"/>
      <c r="F50" s="57">
        <v>6</v>
      </c>
      <c r="G50" s="34"/>
      <c r="H50" s="34"/>
      <c r="I50" s="58">
        <f t="shared" si="0"/>
        <v>0</v>
      </c>
      <c r="J50" s="59"/>
      <c r="K50" s="35"/>
      <c r="L50" s="35"/>
      <c r="M50" s="60">
        <f t="shared" si="17"/>
        <v>0</v>
      </c>
      <c r="N50" s="35"/>
      <c r="O50" s="60">
        <f t="shared" si="18"/>
        <v>0</v>
      </c>
      <c r="P50" s="59"/>
      <c r="Q50" s="35"/>
      <c r="R50" s="35"/>
      <c r="S50" s="60">
        <f aca="true" t="shared" si="19" ref="S50:S56">Q50*R50</f>
        <v>0</v>
      </c>
      <c r="T50" s="35"/>
      <c r="U50" s="60">
        <f aca="true" t="shared" si="20" ref="U50:U56">S50+T50</f>
        <v>0</v>
      </c>
      <c r="Y50" s="55"/>
    </row>
    <row r="51" spans="2:25" ht="25.5" customHeight="1">
      <c r="B51" s="196"/>
      <c r="C51" s="184"/>
      <c r="D51" s="71">
        <f t="shared" si="16"/>
      </c>
      <c r="E51" s="181"/>
      <c r="F51" s="57">
        <v>7</v>
      </c>
      <c r="G51" s="34"/>
      <c r="H51" s="34"/>
      <c r="I51" s="58">
        <f t="shared" si="0"/>
        <v>0</v>
      </c>
      <c r="J51" s="59"/>
      <c r="K51" s="35"/>
      <c r="L51" s="35"/>
      <c r="M51" s="60">
        <f t="shared" si="17"/>
        <v>0</v>
      </c>
      <c r="N51" s="35"/>
      <c r="O51" s="60">
        <f t="shared" si="18"/>
        <v>0</v>
      </c>
      <c r="P51" s="59"/>
      <c r="Q51" s="35"/>
      <c r="R51" s="35"/>
      <c r="S51" s="60">
        <f t="shared" si="19"/>
        <v>0</v>
      </c>
      <c r="T51" s="35"/>
      <c r="U51" s="60">
        <f t="shared" si="20"/>
        <v>0</v>
      </c>
      <c r="Y51" s="55"/>
    </row>
    <row r="52" spans="2:25" ht="25.5" customHeight="1">
      <c r="B52" s="196"/>
      <c r="C52" s="184"/>
      <c r="D52" s="71">
        <f t="shared" si="16"/>
      </c>
      <c r="E52" s="181"/>
      <c r="F52" s="57">
        <v>8</v>
      </c>
      <c r="G52" s="34"/>
      <c r="H52" s="34"/>
      <c r="I52" s="58">
        <f t="shared" si="0"/>
        <v>0</v>
      </c>
      <c r="J52" s="59"/>
      <c r="K52" s="35"/>
      <c r="L52" s="35"/>
      <c r="M52" s="60">
        <f t="shared" si="17"/>
        <v>0</v>
      </c>
      <c r="N52" s="35"/>
      <c r="O52" s="60">
        <f t="shared" si="18"/>
        <v>0</v>
      </c>
      <c r="P52" s="59"/>
      <c r="Q52" s="35"/>
      <c r="R52" s="35"/>
      <c r="S52" s="60">
        <f t="shared" si="19"/>
        <v>0</v>
      </c>
      <c r="T52" s="35"/>
      <c r="U52" s="60">
        <f t="shared" si="20"/>
        <v>0</v>
      </c>
      <c r="Y52" s="55"/>
    </row>
    <row r="53" spans="2:25" ht="25.5" customHeight="1">
      <c r="B53" s="196"/>
      <c r="C53" s="184"/>
      <c r="D53" s="71">
        <f t="shared" si="16"/>
      </c>
      <c r="E53" s="181"/>
      <c r="F53" s="57">
        <v>9</v>
      </c>
      <c r="G53" s="34"/>
      <c r="H53" s="34"/>
      <c r="I53" s="58">
        <f t="shared" si="0"/>
        <v>0</v>
      </c>
      <c r="J53" s="59"/>
      <c r="K53" s="35"/>
      <c r="L53" s="35"/>
      <c r="M53" s="60">
        <f t="shared" si="17"/>
        <v>0</v>
      </c>
      <c r="N53" s="35"/>
      <c r="O53" s="60">
        <f t="shared" si="18"/>
        <v>0</v>
      </c>
      <c r="P53" s="59"/>
      <c r="Q53" s="35"/>
      <c r="R53" s="35"/>
      <c r="S53" s="60">
        <f t="shared" si="19"/>
        <v>0</v>
      </c>
      <c r="T53" s="35"/>
      <c r="U53" s="60">
        <f t="shared" si="20"/>
        <v>0</v>
      </c>
      <c r="Y53" s="55"/>
    </row>
    <row r="54" spans="2:25" ht="25.5" customHeight="1">
      <c r="B54" s="196"/>
      <c r="C54" s="184"/>
      <c r="D54" s="71">
        <f t="shared" si="16"/>
      </c>
      <c r="E54" s="181"/>
      <c r="F54" s="57">
        <v>10</v>
      </c>
      <c r="G54" s="34"/>
      <c r="H54" s="34"/>
      <c r="I54" s="58">
        <f t="shared" si="0"/>
        <v>0</v>
      </c>
      <c r="J54" s="59"/>
      <c r="K54" s="35"/>
      <c r="L54" s="35"/>
      <c r="M54" s="60">
        <f t="shared" si="17"/>
        <v>0</v>
      </c>
      <c r="N54" s="35"/>
      <c r="O54" s="60">
        <f t="shared" si="18"/>
        <v>0</v>
      </c>
      <c r="P54" s="59"/>
      <c r="Q54" s="35"/>
      <c r="R54" s="35"/>
      <c r="S54" s="60">
        <f t="shared" si="19"/>
        <v>0</v>
      </c>
      <c r="T54" s="35"/>
      <c r="U54" s="60">
        <f t="shared" si="20"/>
        <v>0</v>
      </c>
      <c r="Y54" s="55"/>
    </row>
    <row r="55" spans="2:25" ht="25.5" customHeight="1">
      <c r="B55" s="196"/>
      <c r="C55" s="184"/>
      <c r="D55" s="71">
        <f t="shared" si="16"/>
      </c>
      <c r="E55" s="181"/>
      <c r="F55" s="57">
        <v>11</v>
      </c>
      <c r="G55" s="34"/>
      <c r="H55" s="34"/>
      <c r="I55" s="58">
        <f t="shared" si="0"/>
        <v>0</v>
      </c>
      <c r="J55" s="59"/>
      <c r="K55" s="35"/>
      <c r="L55" s="35"/>
      <c r="M55" s="60">
        <f t="shared" si="17"/>
        <v>0</v>
      </c>
      <c r="N55" s="35"/>
      <c r="O55" s="60">
        <f t="shared" si="18"/>
        <v>0</v>
      </c>
      <c r="P55" s="59"/>
      <c r="Q55" s="35"/>
      <c r="R55" s="35"/>
      <c r="S55" s="60">
        <f t="shared" si="19"/>
        <v>0</v>
      </c>
      <c r="T55" s="35"/>
      <c r="U55" s="60">
        <f t="shared" si="20"/>
        <v>0</v>
      </c>
      <c r="Y55" s="55"/>
    </row>
    <row r="56" spans="2:25" ht="25.5" customHeight="1">
      <c r="B56" s="197"/>
      <c r="C56" s="185"/>
      <c r="D56" s="72">
        <f t="shared" si="16"/>
      </c>
      <c r="E56" s="182"/>
      <c r="F56" s="57">
        <v>12</v>
      </c>
      <c r="G56" s="34"/>
      <c r="H56" s="34"/>
      <c r="I56" s="58">
        <f t="shared" si="0"/>
        <v>0</v>
      </c>
      <c r="J56" s="59"/>
      <c r="K56" s="35"/>
      <c r="L56" s="35"/>
      <c r="M56" s="60">
        <f t="shared" si="17"/>
        <v>0</v>
      </c>
      <c r="N56" s="35"/>
      <c r="O56" s="60">
        <f t="shared" si="18"/>
        <v>0</v>
      </c>
      <c r="P56" s="59"/>
      <c r="Q56" s="35"/>
      <c r="R56" s="35"/>
      <c r="S56" s="60">
        <f t="shared" si="19"/>
        <v>0</v>
      </c>
      <c r="T56" s="35"/>
      <c r="U56" s="60">
        <f t="shared" si="20"/>
        <v>0</v>
      </c>
      <c r="Y56" s="55"/>
    </row>
    <row r="57" spans="2:30" s="68" customFormat="1" ht="30" customHeight="1">
      <c r="B57" s="61">
        <v>4</v>
      </c>
      <c r="C57" s="62"/>
      <c r="D57" s="63">
        <f>IF(C45&lt;1,"",C45)</f>
      </c>
      <c r="E57" s="64"/>
      <c r="F57" s="65" t="s">
        <v>6</v>
      </c>
      <c r="G57" s="66"/>
      <c r="H57" s="66"/>
      <c r="I57" s="36">
        <f t="shared" si="0"/>
        <v>0</v>
      </c>
      <c r="J57" s="67"/>
      <c r="K57" s="36">
        <f>SUM(K45:K56)</f>
        <v>0</v>
      </c>
      <c r="L57" s="36"/>
      <c r="M57" s="36">
        <f aca="true" t="shared" si="21" ref="M57:U57">SUM(M45:M56)</f>
        <v>0</v>
      </c>
      <c r="N57" s="36">
        <f t="shared" si="21"/>
        <v>0</v>
      </c>
      <c r="O57" s="36">
        <f t="shared" si="21"/>
        <v>0</v>
      </c>
      <c r="P57" s="67"/>
      <c r="Q57" s="36">
        <f t="shared" si="21"/>
        <v>0</v>
      </c>
      <c r="R57" s="36"/>
      <c r="S57" s="36">
        <f t="shared" si="21"/>
        <v>0</v>
      </c>
      <c r="T57" s="36">
        <f t="shared" si="21"/>
        <v>0</v>
      </c>
      <c r="U57" s="36">
        <f t="shared" si="21"/>
        <v>0</v>
      </c>
      <c r="Y57" s="69"/>
      <c r="AD57" s="69"/>
    </row>
    <row r="58" spans="2:25" ht="25.5" customHeight="1">
      <c r="B58" s="195">
        <v>5</v>
      </c>
      <c r="C58" s="183"/>
      <c r="D58" s="70">
        <f>D$70</f>
      </c>
      <c r="E58" s="180"/>
      <c r="F58" s="57">
        <v>1</v>
      </c>
      <c r="G58" s="34"/>
      <c r="H58" s="34"/>
      <c r="I58" s="58">
        <f t="shared" si="0"/>
        <v>0</v>
      </c>
      <c r="J58" s="59"/>
      <c r="K58" s="35"/>
      <c r="L58" s="35"/>
      <c r="M58" s="60">
        <f>K58*L58</f>
        <v>0</v>
      </c>
      <c r="N58" s="35"/>
      <c r="O58" s="60">
        <f>M58+N58</f>
        <v>0</v>
      </c>
      <c r="P58" s="59"/>
      <c r="Q58" s="35"/>
      <c r="R58" s="35"/>
      <c r="S58" s="60">
        <f>Q58*R58</f>
        <v>0</v>
      </c>
      <c r="T58" s="35"/>
      <c r="U58" s="60">
        <f>S58+T58</f>
        <v>0</v>
      </c>
      <c r="Y58" s="55"/>
    </row>
    <row r="59" spans="2:25" ht="25.5" customHeight="1">
      <c r="B59" s="196"/>
      <c r="C59" s="184"/>
      <c r="D59" s="71">
        <f aca="true" t="shared" si="22" ref="D59:D69">D$70</f>
      </c>
      <c r="E59" s="181"/>
      <c r="F59" s="57">
        <v>2</v>
      </c>
      <c r="G59" s="34"/>
      <c r="H59" s="34"/>
      <c r="I59" s="58">
        <f t="shared" si="0"/>
        <v>0</v>
      </c>
      <c r="J59" s="59"/>
      <c r="K59" s="35"/>
      <c r="L59" s="35"/>
      <c r="M59" s="60">
        <f aca="true" t="shared" si="23" ref="M59:M69">K59*L59</f>
        <v>0</v>
      </c>
      <c r="N59" s="35"/>
      <c r="O59" s="60">
        <f aca="true" t="shared" si="24" ref="O59:O69">M59+N59</f>
        <v>0</v>
      </c>
      <c r="P59" s="59"/>
      <c r="Q59" s="35"/>
      <c r="R59" s="35"/>
      <c r="S59" s="60">
        <f>Q59*R59</f>
        <v>0</v>
      </c>
      <c r="T59" s="35"/>
      <c r="U59" s="60">
        <f>S59+T59</f>
        <v>0</v>
      </c>
      <c r="Y59" s="55"/>
    </row>
    <row r="60" spans="2:25" ht="25.5" customHeight="1">
      <c r="B60" s="196"/>
      <c r="C60" s="184"/>
      <c r="D60" s="71">
        <f t="shared" si="22"/>
      </c>
      <c r="E60" s="181"/>
      <c r="F60" s="57">
        <v>3</v>
      </c>
      <c r="G60" s="34"/>
      <c r="H60" s="34"/>
      <c r="I60" s="58">
        <f t="shared" si="0"/>
        <v>0</v>
      </c>
      <c r="J60" s="59"/>
      <c r="K60" s="35"/>
      <c r="L60" s="35"/>
      <c r="M60" s="60">
        <f t="shared" si="23"/>
        <v>0</v>
      </c>
      <c r="N60" s="35"/>
      <c r="O60" s="60">
        <f t="shared" si="24"/>
        <v>0</v>
      </c>
      <c r="P60" s="59"/>
      <c r="Q60" s="35"/>
      <c r="R60" s="35"/>
      <c r="S60" s="60">
        <f>Q60*R60</f>
        <v>0</v>
      </c>
      <c r="T60" s="35"/>
      <c r="U60" s="60">
        <f>S60+T60</f>
        <v>0</v>
      </c>
      <c r="Y60" s="55"/>
    </row>
    <row r="61" spans="2:25" ht="25.5" customHeight="1">
      <c r="B61" s="196"/>
      <c r="C61" s="184"/>
      <c r="D61" s="71">
        <f t="shared" si="22"/>
      </c>
      <c r="E61" s="181"/>
      <c r="F61" s="57">
        <v>4</v>
      </c>
      <c r="G61" s="34"/>
      <c r="H61" s="34"/>
      <c r="I61" s="58">
        <f t="shared" si="0"/>
        <v>0</v>
      </c>
      <c r="J61" s="59"/>
      <c r="K61" s="35"/>
      <c r="L61" s="35"/>
      <c r="M61" s="60">
        <f t="shared" si="23"/>
        <v>0</v>
      </c>
      <c r="N61" s="35"/>
      <c r="O61" s="60">
        <f t="shared" si="24"/>
        <v>0</v>
      </c>
      <c r="P61" s="59"/>
      <c r="Q61" s="35"/>
      <c r="R61" s="35"/>
      <c r="S61" s="60">
        <f>Q61*R61</f>
        <v>0</v>
      </c>
      <c r="T61" s="35"/>
      <c r="U61" s="60">
        <f>S61+T61</f>
        <v>0</v>
      </c>
      <c r="Y61" s="55"/>
    </row>
    <row r="62" spans="2:25" ht="25.5" customHeight="1">
      <c r="B62" s="196"/>
      <c r="C62" s="184"/>
      <c r="D62" s="71">
        <f t="shared" si="22"/>
      </c>
      <c r="E62" s="181"/>
      <c r="F62" s="57">
        <v>5</v>
      </c>
      <c r="G62" s="34"/>
      <c r="H62" s="34"/>
      <c r="I62" s="58">
        <f t="shared" si="0"/>
        <v>0</v>
      </c>
      <c r="J62" s="59"/>
      <c r="K62" s="35"/>
      <c r="L62" s="35"/>
      <c r="M62" s="60">
        <f t="shared" si="23"/>
        <v>0</v>
      </c>
      <c r="N62" s="35"/>
      <c r="O62" s="60">
        <f t="shared" si="24"/>
        <v>0</v>
      </c>
      <c r="P62" s="59"/>
      <c r="Q62" s="35"/>
      <c r="R62" s="35"/>
      <c r="S62" s="60">
        <f>Q62*R62</f>
        <v>0</v>
      </c>
      <c r="T62" s="35"/>
      <c r="U62" s="60">
        <f>S62+T62</f>
        <v>0</v>
      </c>
      <c r="Y62" s="55"/>
    </row>
    <row r="63" spans="2:25" ht="25.5" customHeight="1">
      <c r="B63" s="196"/>
      <c r="C63" s="184"/>
      <c r="D63" s="71">
        <f t="shared" si="22"/>
      </c>
      <c r="E63" s="181"/>
      <c r="F63" s="57">
        <v>6</v>
      </c>
      <c r="G63" s="34"/>
      <c r="H63" s="34"/>
      <c r="I63" s="58">
        <f t="shared" si="0"/>
        <v>0</v>
      </c>
      <c r="J63" s="59"/>
      <c r="K63" s="35"/>
      <c r="L63" s="35"/>
      <c r="M63" s="60">
        <f t="shared" si="23"/>
        <v>0</v>
      </c>
      <c r="N63" s="35"/>
      <c r="O63" s="60">
        <f t="shared" si="24"/>
        <v>0</v>
      </c>
      <c r="P63" s="59"/>
      <c r="Q63" s="35"/>
      <c r="R63" s="35"/>
      <c r="S63" s="60">
        <f aca="true" t="shared" si="25" ref="S63:S69">Q63*R63</f>
        <v>0</v>
      </c>
      <c r="T63" s="35"/>
      <c r="U63" s="60">
        <f aca="true" t="shared" si="26" ref="U63:U69">S63+T63</f>
        <v>0</v>
      </c>
      <c r="Y63" s="55"/>
    </row>
    <row r="64" spans="2:25" ht="25.5" customHeight="1">
      <c r="B64" s="196"/>
      <c r="C64" s="184"/>
      <c r="D64" s="71">
        <f t="shared" si="22"/>
      </c>
      <c r="E64" s="181"/>
      <c r="F64" s="57">
        <v>7</v>
      </c>
      <c r="G64" s="34"/>
      <c r="H64" s="34"/>
      <c r="I64" s="58">
        <f t="shared" si="0"/>
        <v>0</v>
      </c>
      <c r="J64" s="59"/>
      <c r="K64" s="35"/>
      <c r="L64" s="35"/>
      <c r="M64" s="60">
        <f t="shared" si="23"/>
        <v>0</v>
      </c>
      <c r="N64" s="35"/>
      <c r="O64" s="60">
        <f t="shared" si="24"/>
        <v>0</v>
      </c>
      <c r="P64" s="59"/>
      <c r="Q64" s="35"/>
      <c r="R64" s="35"/>
      <c r="S64" s="60">
        <f t="shared" si="25"/>
        <v>0</v>
      </c>
      <c r="T64" s="35"/>
      <c r="U64" s="60">
        <f t="shared" si="26"/>
        <v>0</v>
      </c>
      <c r="Y64" s="55"/>
    </row>
    <row r="65" spans="2:25" ht="25.5" customHeight="1">
      <c r="B65" s="196"/>
      <c r="C65" s="184"/>
      <c r="D65" s="71">
        <f t="shared" si="22"/>
      </c>
      <c r="E65" s="181"/>
      <c r="F65" s="57">
        <v>8</v>
      </c>
      <c r="G65" s="34"/>
      <c r="H65" s="34"/>
      <c r="I65" s="58">
        <f t="shared" si="0"/>
        <v>0</v>
      </c>
      <c r="J65" s="59"/>
      <c r="K65" s="35"/>
      <c r="L65" s="35"/>
      <c r="M65" s="60">
        <f t="shared" si="23"/>
        <v>0</v>
      </c>
      <c r="N65" s="35"/>
      <c r="O65" s="60">
        <f t="shared" si="24"/>
        <v>0</v>
      </c>
      <c r="P65" s="59"/>
      <c r="Q65" s="35"/>
      <c r="R65" s="35"/>
      <c r="S65" s="60">
        <f t="shared" si="25"/>
        <v>0</v>
      </c>
      <c r="T65" s="35"/>
      <c r="U65" s="60">
        <f t="shared" si="26"/>
        <v>0</v>
      </c>
      <c r="Y65" s="55"/>
    </row>
    <row r="66" spans="2:25" ht="25.5" customHeight="1">
      <c r="B66" s="196"/>
      <c r="C66" s="184"/>
      <c r="D66" s="71">
        <f t="shared" si="22"/>
      </c>
      <c r="E66" s="181"/>
      <c r="F66" s="57">
        <v>9</v>
      </c>
      <c r="G66" s="34"/>
      <c r="H66" s="34"/>
      <c r="I66" s="58">
        <f t="shared" si="0"/>
        <v>0</v>
      </c>
      <c r="J66" s="59"/>
      <c r="K66" s="35"/>
      <c r="L66" s="35"/>
      <c r="M66" s="60">
        <f t="shared" si="23"/>
        <v>0</v>
      </c>
      <c r="N66" s="35"/>
      <c r="O66" s="60">
        <f t="shared" si="24"/>
        <v>0</v>
      </c>
      <c r="P66" s="59"/>
      <c r="Q66" s="35"/>
      <c r="R66" s="35"/>
      <c r="S66" s="60">
        <f t="shared" si="25"/>
        <v>0</v>
      </c>
      <c r="T66" s="35"/>
      <c r="U66" s="60">
        <f t="shared" si="26"/>
        <v>0</v>
      </c>
      <c r="Y66" s="55"/>
    </row>
    <row r="67" spans="2:25" ht="25.5" customHeight="1">
      <c r="B67" s="196"/>
      <c r="C67" s="184"/>
      <c r="D67" s="71">
        <f t="shared" si="22"/>
      </c>
      <c r="E67" s="181"/>
      <c r="F67" s="57">
        <v>10</v>
      </c>
      <c r="G67" s="34"/>
      <c r="H67" s="34"/>
      <c r="I67" s="58">
        <f t="shared" si="0"/>
        <v>0</v>
      </c>
      <c r="J67" s="59"/>
      <c r="K67" s="35"/>
      <c r="L67" s="35"/>
      <c r="M67" s="60">
        <f t="shared" si="23"/>
        <v>0</v>
      </c>
      <c r="N67" s="35"/>
      <c r="O67" s="60">
        <f t="shared" si="24"/>
        <v>0</v>
      </c>
      <c r="P67" s="59"/>
      <c r="Q67" s="35"/>
      <c r="R67" s="35"/>
      <c r="S67" s="60">
        <f t="shared" si="25"/>
        <v>0</v>
      </c>
      <c r="T67" s="35"/>
      <c r="U67" s="60">
        <f t="shared" si="26"/>
        <v>0</v>
      </c>
      <c r="Y67" s="55"/>
    </row>
    <row r="68" spans="2:25" ht="25.5" customHeight="1">
      <c r="B68" s="196"/>
      <c r="C68" s="184"/>
      <c r="D68" s="71">
        <f t="shared" si="22"/>
      </c>
      <c r="E68" s="181"/>
      <c r="F68" s="57">
        <v>11</v>
      </c>
      <c r="G68" s="34"/>
      <c r="H68" s="34"/>
      <c r="I68" s="58">
        <f t="shared" si="0"/>
        <v>0</v>
      </c>
      <c r="J68" s="59"/>
      <c r="K68" s="35"/>
      <c r="L68" s="35"/>
      <c r="M68" s="60">
        <f t="shared" si="23"/>
        <v>0</v>
      </c>
      <c r="N68" s="35"/>
      <c r="O68" s="60">
        <f t="shared" si="24"/>
        <v>0</v>
      </c>
      <c r="P68" s="59"/>
      <c r="Q68" s="35"/>
      <c r="R68" s="35"/>
      <c r="S68" s="60">
        <f t="shared" si="25"/>
        <v>0</v>
      </c>
      <c r="T68" s="35"/>
      <c r="U68" s="60">
        <f t="shared" si="26"/>
        <v>0</v>
      </c>
      <c r="Y68" s="55"/>
    </row>
    <row r="69" spans="2:25" ht="25.5" customHeight="1">
      <c r="B69" s="197"/>
      <c r="C69" s="185"/>
      <c r="D69" s="72">
        <f t="shared" si="22"/>
      </c>
      <c r="E69" s="182"/>
      <c r="F69" s="57">
        <v>12</v>
      </c>
      <c r="G69" s="34"/>
      <c r="H69" s="34"/>
      <c r="I69" s="58">
        <f t="shared" si="0"/>
        <v>0</v>
      </c>
      <c r="J69" s="59"/>
      <c r="K69" s="35"/>
      <c r="L69" s="35"/>
      <c r="M69" s="60">
        <f t="shared" si="23"/>
        <v>0</v>
      </c>
      <c r="N69" s="35"/>
      <c r="O69" s="60">
        <f t="shared" si="24"/>
        <v>0</v>
      </c>
      <c r="P69" s="59"/>
      <c r="Q69" s="35"/>
      <c r="R69" s="35"/>
      <c r="S69" s="60">
        <f t="shared" si="25"/>
        <v>0</v>
      </c>
      <c r="T69" s="35"/>
      <c r="U69" s="60">
        <f t="shared" si="26"/>
        <v>0</v>
      </c>
      <c r="Y69" s="55"/>
    </row>
    <row r="70" spans="2:30" s="68" customFormat="1" ht="30" customHeight="1">
      <c r="B70" s="61">
        <v>5</v>
      </c>
      <c r="C70" s="62"/>
      <c r="D70" s="63">
        <f>IF(C58&lt;1,"",C58)</f>
      </c>
      <c r="E70" s="64"/>
      <c r="F70" s="65" t="s">
        <v>6</v>
      </c>
      <c r="G70" s="66"/>
      <c r="H70" s="66"/>
      <c r="I70" s="36">
        <f t="shared" si="0"/>
        <v>0</v>
      </c>
      <c r="J70" s="67"/>
      <c r="K70" s="36">
        <f>SUM(K58:K69)</f>
        <v>0</v>
      </c>
      <c r="L70" s="36"/>
      <c r="M70" s="36">
        <f aca="true" t="shared" si="27" ref="M70:U70">SUM(M58:M69)</f>
        <v>0</v>
      </c>
      <c r="N70" s="36">
        <f t="shared" si="27"/>
        <v>0</v>
      </c>
      <c r="O70" s="36">
        <f t="shared" si="27"/>
        <v>0</v>
      </c>
      <c r="P70" s="67"/>
      <c r="Q70" s="36">
        <f t="shared" si="27"/>
        <v>0</v>
      </c>
      <c r="R70" s="36"/>
      <c r="S70" s="36">
        <f t="shared" si="27"/>
        <v>0</v>
      </c>
      <c r="T70" s="36">
        <f t="shared" si="27"/>
        <v>0</v>
      </c>
      <c r="U70" s="36">
        <f t="shared" si="27"/>
        <v>0</v>
      </c>
      <c r="Y70" s="69"/>
      <c r="AD70" s="69"/>
    </row>
    <row r="71" spans="2:25" ht="25.5" customHeight="1">
      <c r="B71" s="195">
        <v>6</v>
      </c>
      <c r="C71" s="183"/>
      <c r="D71" s="70">
        <f>D$83</f>
      </c>
      <c r="E71" s="180"/>
      <c r="F71" s="57">
        <v>1</v>
      </c>
      <c r="G71" s="34"/>
      <c r="H71" s="34"/>
      <c r="I71" s="58">
        <f t="shared" si="0"/>
        <v>0</v>
      </c>
      <c r="J71" s="59"/>
      <c r="K71" s="35"/>
      <c r="L71" s="35"/>
      <c r="M71" s="60">
        <f>K71*L71</f>
        <v>0</v>
      </c>
      <c r="N71" s="35"/>
      <c r="O71" s="60">
        <f>M71+N71</f>
        <v>0</v>
      </c>
      <c r="P71" s="59"/>
      <c r="Q71" s="35"/>
      <c r="R71" s="35"/>
      <c r="S71" s="60">
        <f>Q71*R71</f>
        <v>0</v>
      </c>
      <c r="T71" s="35"/>
      <c r="U71" s="60">
        <f>S71+T71</f>
        <v>0</v>
      </c>
      <c r="Y71" s="55"/>
    </row>
    <row r="72" spans="2:25" ht="25.5" customHeight="1">
      <c r="B72" s="196"/>
      <c r="C72" s="184"/>
      <c r="D72" s="71">
        <f aca="true" t="shared" si="28" ref="D72:D82">D$83</f>
      </c>
      <c r="E72" s="181"/>
      <c r="F72" s="57">
        <v>2</v>
      </c>
      <c r="G72" s="34"/>
      <c r="H72" s="34"/>
      <c r="I72" s="58">
        <f t="shared" si="0"/>
        <v>0</v>
      </c>
      <c r="J72" s="59"/>
      <c r="K72" s="35"/>
      <c r="L72" s="35"/>
      <c r="M72" s="60">
        <f aca="true" t="shared" si="29" ref="M72:M82">K72*L72</f>
        <v>0</v>
      </c>
      <c r="N72" s="35"/>
      <c r="O72" s="60">
        <f aca="true" t="shared" si="30" ref="O72:O82">M72+N72</f>
        <v>0</v>
      </c>
      <c r="P72" s="59"/>
      <c r="Q72" s="35"/>
      <c r="R72" s="35"/>
      <c r="S72" s="60">
        <f>Q72*R72</f>
        <v>0</v>
      </c>
      <c r="T72" s="35"/>
      <c r="U72" s="60">
        <f>S72+T72</f>
        <v>0</v>
      </c>
      <c r="Y72" s="55"/>
    </row>
    <row r="73" spans="2:25" ht="25.5" customHeight="1">
      <c r="B73" s="196"/>
      <c r="C73" s="184"/>
      <c r="D73" s="71">
        <f t="shared" si="28"/>
      </c>
      <c r="E73" s="181"/>
      <c r="F73" s="57">
        <v>3</v>
      </c>
      <c r="G73" s="34"/>
      <c r="H73" s="34"/>
      <c r="I73" s="58">
        <f t="shared" si="0"/>
        <v>0</v>
      </c>
      <c r="J73" s="59"/>
      <c r="K73" s="35"/>
      <c r="L73" s="35"/>
      <c r="M73" s="60">
        <f t="shared" si="29"/>
        <v>0</v>
      </c>
      <c r="N73" s="35"/>
      <c r="O73" s="60">
        <f t="shared" si="30"/>
        <v>0</v>
      </c>
      <c r="P73" s="59"/>
      <c r="Q73" s="35"/>
      <c r="R73" s="35"/>
      <c r="S73" s="60">
        <f>Q73*R73</f>
        <v>0</v>
      </c>
      <c r="T73" s="35"/>
      <c r="U73" s="60">
        <f>S73+T73</f>
        <v>0</v>
      </c>
      <c r="Y73" s="55"/>
    </row>
    <row r="74" spans="2:25" ht="25.5" customHeight="1">
      <c r="B74" s="196"/>
      <c r="C74" s="184"/>
      <c r="D74" s="71">
        <f t="shared" si="28"/>
      </c>
      <c r="E74" s="181"/>
      <c r="F74" s="57">
        <v>4</v>
      </c>
      <c r="G74" s="34"/>
      <c r="H74" s="34"/>
      <c r="I74" s="58">
        <f t="shared" si="0"/>
        <v>0</v>
      </c>
      <c r="J74" s="59"/>
      <c r="K74" s="35"/>
      <c r="L74" s="35"/>
      <c r="M74" s="60">
        <f t="shared" si="29"/>
        <v>0</v>
      </c>
      <c r="N74" s="35"/>
      <c r="O74" s="60">
        <f t="shared" si="30"/>
        <v>0</v>
      </c>
      <c r="P74" s="59"/>
      <c r="Q74" s="35"/>
      <c r="R74" s="35"/>
      <c r="S74" s="60">
        <f>Q74*R74</f>
        <v>0</v>
      </c>
      <c r="T74" s="35"/>
      <c r="U74" s="60">
        <f>S74+T74</f>
        <v>0</v>
      </c>
      <c r="Y74" s="55"/>
    </row>
    <row r="75" spans="2:25" ht="25.5" customHeight="1">
      <c r="B75" s="196"/>
      <c r="C75" s="184"/>
      <c r="D75" s="71">
        <f t="shared" si="28"/>
      </c>
      <c r="E75" s="181"/>
      <c r="F75" s="57">
        <v>5</v>
      </c>
      <c r="G75" s="34"/>
      <c r="H75" s="34"/>
      <c r="I75" s="58">
        <f t="shared" si="0"/>
        <v>0</v>
      </c>
      <c r="J75" s="59"/>
      <c r="K75" s="35"/>
      <c r="L75" s="35"/>
      <c r="M75" s="60">
        <f t="shared" si="29"/>
        <v>0</v>
      </c>
      <c r="N75" s="35"/>
      <c r="O75" s="60">
        <f t="shared" si="30"/>
        <v>0</v>
      </c>
      <c r="P75" s="59"/>
      <c r="Q75" s="35"/>
      <c r="R75" s="35"/>
      <c r="S75" s="60">
        <f>Q75*R75</f>
        <v>0</v>
      </c>
      <c r="T75" s="35"/>
      <c r="U75" s="60">
        <f>S75+T75</f>
        <v>0</v>
      </c>
      <c r="Y75" s="55"/>
    </row>
    <row r="76" spans="2:25" ht="25.5" customHeight="1">
      <c r="B76" s="196"/>
      <c r="C76" s="184"/>
      <c r="D76" s="71">
        <f t="shared" si="28"/>
      </c>
      <c r="E76" s="181"/>
      <c r="F76" s="57">
        <v>6</v>
      </c>
      <c r="G76" s="34"/>
      <c r="H76" s="34"/>
      <c r="I76" s="58">
        <f t="shared" si="0"/>
        <v>0</v>
      </c>
      <c r="J76" s="59"/>
      <c r="K76" s="35"/>
      <c r="L76" s="35"/>
      <c r="M76" s="60">
        <f t="shared" si="29"/>
        <v>0</v>
      </c>
      <c r="N76" s="35"/>
      <c r="O76" s="60">
        <f t="shared" si="30"/>
        <v>0</v>
      </c>
      <c r="P76" s="59"/>
      <c r="Q76" s="35"/>
      <c r="R76" s="35"/>
      <c r="S76" s="60">
        <f aca="true" t="shared" si="31" ref="S76:S82">Q76*R76</f>
        <v>0</v>
      </c>
      <c r="T76" s="35"/>
      <c r="U76" s="60">
        <f aca="true" t="shared" si="32" ref="U76:U82">S76+T76</f>
        <v>0</v>
      </c>
      <c r="Y76" s="55"/>
    </row>
    <row r="77" spans="2:25" ht="25.5" customHeight="1">
      <c r="B77" s="196"/>
      <c r="C77" s="184"/>
      <c r="D77" s="71">
        <f t="shared" si="28"/>
      </c>
      <c r="E77" s="181"/>
      <c r="F77" s="57">
        <v>7</v>
      </c>
      <c r="G77" s="34"/>
      <c r="H77" s="34"/>
      <c r="I77" s="58">
        <f t="shared" si="0"/>
        <v>0</v>
      </c>
      <c r="J77" s="59"/>
      <c r="K77" s="35"/>
      <c r="L77" s="35"/>
      <c r="M77" s="60">
        <f t="shared" si="29"/>
        <v>0</v>
      </c>
      <c r="N77" s="35"/>
      <c r="O77" s="60">
        <f t="shared" si="30"/>
        <v>0</v>
      </c>
      <c r="P77" s="59"/>
      <c r="Q77" s="35"/>
      <c r="R77" s="35"/>
      <c r="S77" s="60">
        <f t="shared" si="31"/>
        <v>0</v>
      </c>
      <c r="T77" s="35"/>
      <c r="U77" s="60">
        <f t="shared" si="32"/>
        <v>0</v>
      </c>
      <c r="Y77" s="55"/>
    </row>
    <row r="78" spans="2:25" ht="25.5" customHeight="1">
      <c r="B78" s="196"/>
      <c r="C78" s="184"/>
      <c r="D78" s="71">
        <f t="shared" si="28"/>
      </c>
      <c r="E78" s="181"/>
      <c r="F78" s="57">
        <v>8</v>
      </c>
      <c r="G78" s="34"/>
      <c r="H78" s="34"/>
      <c r="I78" s="58">
        <f t="shared" si="0"/>
        <v>0</v>
      </c>
      <c r="J78" s="59"/>
      <c r="K78" s="35"/>
      <c r="L78" s="35"/>
      <c r="M78" s="60">
        <f t="shared" si="29"/>
        <v>0</v>
      </c>
      <c r="N78" s="35"/>
      <c r="O78" s="60">
        <f t="shared" si="30"/>
        <v>0</v>
      </c>
      <c r="P78" s="59"/>
      <c r="Q78" s="35"/>
      <c r="R78" s="35"/>
      <c r="S78" s="60">
        <f t="shared" si="31"/>
        <v>0</v>
      </c>
      <c r="T78" s="35"/>
      <c r="U78" s="60">
        <f t="shared" si="32"/>
        <v>0</v>
      </c>
      <c r="Y78" s="55"/>
    </row>
    <row r="79" spans="2:25" ht="25.5" customHeight="1">
      <c r="B79" s="196"/>
      <c r="C79" s="184"/>
      <c r="D79" s="71">
        <f t="shared" si="28"/>
      </c>
      <c r="E79" s="181"/>
      <c r="F79" s="57">
        <v>9</v>
      </c>
      <c r="G79" s="34"/>
      <c r="H79" s="34"/>
      <c r="I79" s="58">
        <f t="shared" si="0"/>
        <v>0</v>
      </c>
      <c r="J79" s="59"/>
      <c r="K79" s="35"/>
      <c r="L79" s="35"/>
      <c r="M79" s="60">
        <f t="shared" si="29"/>
        <v>0</v>
      </c>
      <c r="N79" s="35"/>
      <c r="O79" s="60">
        <f t="shared" si="30"/>
        <v>0</v>
      </c>
      <c r="P79" s="59"/>
      <c r="Q79" s="35"/>
      <c r="R79" s="35"/>
      <c r="S79" s="60">
        <f t="shared" si="31"/>
        <v>0</v>
      </c>
      <c r="T79" s="35"/>
      <c r="U79" s="60">
        <f t="shared" si="32"/>
        <v>0</v>
      </c>
      <c r="Y79" s="55"/>
    </row>
    <row r="80" spans="2:25" ht="25.5" customHeight="1">
      <c r="B80" s="196"/>
      <c r="C80" s="184"/>
      <c r="D80" s="71">
        <f t="shared" si="28"/>
      </c>
      <c r="E80" s="181"/>
      <c r="F80" s="57">
        <v>10</v>
      </c>
      <c r="G80" s="34"/>
      <c r="H80" s="34"/>
      <c r="I80" s="58">
        <f t="shared" si="0"/>
        <v>0</v>
      </c>
      <c r="J80" s="59"/>
      <c r="K80" s="35"/>
      <c r="L80" s="35"/>
      <c r="M80" s="60">
        <f t="shared" si="29"/>
        <v>0</v>
      </c>
      <c r="N80" s="35"/>
      <c r="O80" s="60">
        <f t="shared" si="30"/>
        <v>0</v>
      </c>
      <c r="P80" s="59"/>
      <c r="Q80" s="35"/>
      <c r="R80" s="35"/>
      <c r="S80" s="60">
        <f t="shared" si="31"/>
        <v>0</v>
      </c>
      <c r="T80" s="35"/>
      <c r="U80" s="60">
        <f t="shared" si="32"/>
        <v>0</v>
      </c>
      <c r="Y80" s="55"/>
    </row>
    <row r="81" spans="2:25" ht="25.5" customHeight="1">
      <c r="B81" s="196"/>
      <c r="C81" s="184"/>
      <c r="D81" s="71">
        <f t="shared" si="28"/>
      </c>
      <c r="E81" s="181"/>
      <c r="F81" s="57">
        <v>11</v>
      </c>
      <c r="G81" s="34"/>
      <c r="H81" s="34"/>
      <c r="I81" s="58">
        <f t="shared" si="0"/>
        <v>0</v>
      </c>
      <c r="J81" s="59"/>
      <c r="K81" s="35"/>
      <c r="L81" s="35"/>
      <c r="M81" s="60">
        <f t="shared" si="29"/>
        <v>0</v>
      </c>
      <c r="N81" s="35"/>
      <c r="O81" s="60">
        <f t="shared" si="30"/>
        <v>0</v>
      </c>
      <c r="P81" s="59"/>
      <c r="Q81" s="35"/>
      <c r="R81" s="35"/>
      <c r="S81" s="60">
        <f t="shared" si="31"/>
        <v>0</v>
      </c>
      <c r="T81" s="35"/>
      <c r="U81" s="60">
        <f t="shared" si="32"/>
        <v>0</v>
      </c>
      <c r="Y81" s="55"/>
    </row>
    <row r="82" spans="2:25" ht="25.5" customHeight="1">
      <c r="B82" s="197"/>
      <c r="C82" s="185"/>
      <c r="D82" s="72">
        <f t="shared" si="28"/>
      </c>
      <c r="E82" s="182"/>
      <c r="F82" s="57">
        <v>12</v>
      </c>
      <c r="G82" s="34"/>
      <c r="H82" s="34"/>
      <c r="I82" s="58">
        <f t="shared" si="0"/>
        <v>0</v>
      </c>
      <c r="J82" s="59"/>
      <c r="K82" s="35"/>
      <c r="L82" s="35"/>
      <c r="M82" s="60">
        <f t="shared" si="29"/>
        <v>0</v>
      </c>
      <c r="N82" s="35"/>
      <c r="O82" s="60">
        <f t="shared" si="30"/>
        <v>0</v>
      </c>
      <c r="P82" s="59"/>
      <c r="Q82" s="35"/>
      <c r="R82" s="35"/>
      <c r="S82" s="60">
        <f t="shared" si="31"/>
        <v>0</v>
      </c>
      <c r="T82" s="35"/>
      <c r="U82" s="60">
        <f t="shared" si="32"/>
        <v>0</v>
      </c>
      <c r="Y82" s="55"/>
    </row>
    <row r="83" spans="2:30" s="68" customFormat="1" ht="30" customHeight="1">
      <c r="B83" s="61">
        <v>6</v>
      </c>
      <c r="C83" s="62"/>
      <c r="D83" s="63">
        <f>IF(C71&lt;1,"",C71)</f>
      </c>
      <c r="E83" s="64"/>
      <c r="F83" s="65" t="s">
        <v>6</v>
      </c>
      <c r="G83" s="66"/>
      <c r="H83" s="66"/>
      <c r="I83" s="36">
        <f t="shared" si="0"/>
        <v>0</v>
      </c>
      <c r="J83" s="67"/>
      <c r="K83" s="36">
        <f>SUM(K71:K82)</f>
        <v>0</v>
      </c>
      <c r="L83" s="36"/>
      <c r="M83" s="36">
        <f aca="true" t="shared" si="33" ref="M83:U83">SUM(M71:M82)</f>
        <v>0</v>
      </c>
      <c r="N83" s="36">
        <f t="shared" si="33"/>
        <v>0</v>
      </c>
      <c r="O83" s="36">
        <f t="shared" si="33"/>
        <v>0</v>
      </c>
      <c r="P83" s="67"/>
      <c r="Q83" s="36">
        <f t="shared" si="33"/>
        <v>0</v>
      </c>
      <c r="R83" s="36"/>
      <c r="S83" s="36">
        <f t="shared" si="33"/>
        <v>0</v>
      </c>
      <c r="T83" s="36">
        <f t="shared" si="33"/>
        <v>0</v>
      </c>
      <c r="U83" s="36">
        <f t="shared" si="33"/>
        <v>0</v>
      </c>
      <c r="Y83" s="69"/>
      <c r="AD83" s="69"/>
    </row>
    <row r="84" spans="2:25" ht="25.5" customHeight="1">
      <c r="B84" s="195">
        <v>7</v>
      </c>
      <c r="C84" s="183"/>
      <c r="D84" s="70">
        <f>D$96</f>
      </c>
      <c r="E84" s="180"/>
      <c r="F84" s="57">
        <v>1</v>
      </c>
      <c r="G84" s="34"/>
      <c r="H84" s="34"/>
      <c r="I84" s="58">
        <f t="shared" si="0"/>
        <v>0</v>
      </c>
      <c r="J84" s="59"/>
      <c r="K84" s="35"/>
      <c r="L84" s="35"/>
      <c r="M84" s="60">
        <f>K84*L84</f>
        <v>0</v>
      </c>
      <c r="N84" s="35"/>
      <c r="O84" s="60">
        <f>M84+N84</f>
        <v>0</v>
      </c>
      <c r="P84" s="59"/>
      <c r="Q84" s="35"/>
      <c r="R84" s="35"/>
      <c r="S84" s="60">
        <f>Q84*R84</f>
        <v>0</v>
      </c>
      <c r="T84" s="35"/>
      <c r="U84" s="60">
        <f>S84+T84</f>
        <v>0</v>
      </c>
      <c r="Y84" s="55"/>
    </row>
    <row r="85" spans="2:25" ht="25.5" customHeight="1">
      <c r="B85" s="196"/>
      <c r="C85" s="184"/>
      <c r="D85" s="71">
        <f aca="true" t="shared" si="34" ref="D85:D95">D$96</f>
      </c>
      <c r="E85" s="181"/>
      <c r="F85" s="57">
        <v>2</v>
      </c>
      <c r="G85" s="34"/>
      <c r="H85" s="34"/>
      <c r="I85" s="58">
        <f t="shared" si="0"/>
        <v>0</v>
      </c>
      <c r="J85" s="59"/>
      <c r="K85" s="35"/>
      <c r="L85" s="35"/>
      <c r="M85" s="60">
        <f aca="true" t="shared" si="35" ref="M85:M95">K85*L85</f>
        <v>0</v>
      </c>
      <c r="N85" s="35"/>
      <c r="O85" s="60">
        <f aca="true" t="shared" si="36" ref="O85:O95">M85+N85</f>
        <v>0</v>
      </c>
      <c r="P85" s="59"/>
      <c r="Q85" s="35"/>
      <c r="R85" s="35"/>
      <c r="S85" s="60">
        <f>Q85*R85</f>
        <v>0</v>
      </c>
      <c r="T85" s="35"/>
      <c r="U85" s="60">
        <f>S85+T85</f>
        <v>0</v>
      </c>
      <c r="Y85" s="55"/>
    </row>
    <row r="86" spans="2:25" ht="25.5" customHeight="1">
      <c r="B86" s="196"/>
      <c r="C86" s="184"/>
      <c r="D86" s="71">
        <f t="shared" si="34"/>
      </c>
      <c r="E86" s="181"/>
      <c r="F86" s="57">
        <v>3</v>
      </c>
      <c r="G86" s="34"/>
      <c r="H86" s="34"/>
      <c r="I86" s="58">
        <f t="shared" si="0"/>
        <v>0</v>
      </c>
      <c r="J86" s="59"/>
      <c r="K86" s="35"/>
      <c r="L86" s="35"/>
      <c r="M86" s="60">
        <f t="shared" si="35"/>
        <v>0</v>
      </c>
      <c r="N86" s="35"/>
      <c r="O86" s="60">
        <f t="shared" si="36"/>
        <v>0</v>
      </c>
      <c r="P86" s="59"/>
      <c r="Q86" s="35"/>
      <c r="R86" s="35"/>
      <c r="S86" s="60">
        <f>Q86*R86</f>
        <v>0</v>
      </c>
      <c r="T86" s="35"/>
      <c r="U86" s="60">
        <f>S86+T86</f>
        <v>0</v>
      </c>
      <c r="Y86" s="55"/>
    </row>
    <row r="87" spans="2:25" ht="25.5" customHeight="1">
      <c r="B87" s="196"/>
      <c r="C87" s="184"/>
      <c r="D87" s="71">
        <f t="shared" si="34"/>
      </c>
      <c r="E87" s="181"/>
      <c r="F87" s="57">
        <v>4</v>
      </c>
      <c r="G87" s="34"/>
      <c r="H87" s="34"/>
      <c r="I87" s="58">
        <f t="shared" si="0"/>
        <v>0</v>
      </c>
      <c r="J87" s="59"/>
      <c r="K87" s="35"/>
      <c r="L87" s="35"/>
      <c r="M87" s="60">
        <f t="shared" si="35"/>
        <v>0</v>
      </c>
      <c r="N87" s="35"/>
      <c r="O87" s="60">
        <f t="shared" si="36"/>
        <v>0</v>
      </c>
      <c r="P87" s="59"/>
      <c r="Q87" s="35"/>
      <c r="R87" s="35"/>
      <c r="S87" s="60">
        <f>Q87*R87</f>
        <v>0</v>
      </c>
      <c r="T87" s="35"/>
      <c r="U87" s="60">
        <f>S87+T87</f>
        <v>0</v>
      </c>
      <c r="Y87" s="55"/>
    </row>
    <row r="88" spans="2:25" ht="25.5" customHeight="1">
      <c r="B88" s="196"/>
      <c r="C88" s="184"/>
      <c r="D88" s="71">
        <f t="shared" si="34"/>
      </c>
      <c r="E88" s="181"/>
      <c r="F88" s="57">
        <v>5</v>
      </c>
      <c r="G88" s="34"/>
      <c r="H88" s="34"/>
      <c r="I88" s="58">
        <f t="shared" si="0"/>
        <v>0</v>
      </c>
      <c r="J88" s="59"/>
      <c r="K88" s="35"/>
      <c r="L88" s="35"/>
      <c r="M88" s="60">
        <f t="shared" si="35"/>
        <v>0</v>
      </c>
      <c r="N88" s="35"/>
      <c r="O88" s="60">
        <f t="shared" si="36"/>
        <v>0</v>
      </c>
      <c r="P88" s="59"/>
      <c r="Q88" s="35"/>
      <c r="R88" s="35"/>
      <c r="S88" s="60">
        <f>Q88*R88</f>
        <v>0</v>
      </c>
      <c r="T88" s="35"/>
      <c r="U88" s="60">
        <f>S88+T88</f>
        <v>0</v>
      </c>
      <c r="Y88" s="55"/>
    </row>
    <row r="89" spans="2:25" ht="25.5" customHeight="1">
      <c r="B89" s="196"/>
      <c r="C89" s="184"/>
      <c r="D89" s="71">
        <f t="shared" si="34"/>
      </c>
      <c r="E89" s="181"/>
      <c r="F89" s="57">
        <v>6</v>
      </c>
      <c r="G89" s="34"/>
      <c r="H89" s="34"/>
      <c r="I89" s="58">
        <f t="shared" si="0"/>
        <v>0</v>
      </c>
      <c r="J89" s="59"/>
      <c r="K89" s="35"/>
      <c r="L89" s="35"/>
      <c r="M89" s="60">
        <f t="shared" si="35"/>
        <v>0</v>
      </c>
      <c r="N89" s="35"/>
      <c r="O89" s="60">
        <f t="shared" si="36"/>
        <v>0</v>
      </c>
      <c r="P89" s="59"/>
      <c r="Q89" s="35"/>
      <c r="R89" s="35"/>
      <c r="S89" s="60">
        <f aca="true" t="shared" si="37" ref="S89:S95">Q89*R89</f>
        <v>0</v>
      </c>
      <c r="T89" s="35"/>
      <c r="U89" s="60">
        <f aca="true" t="shared" si="38" ref="U89:U95">S89+T89</f>
        <v>0</v>
      </c>
      <c r="Y89" s="55"/>
    </row>
    <row r="90" spans="2:25" ht="25.5" customHeight="1">
      <c r="B90" s="196"/>
      <c r="C90" s="184"/>
      <c r="D90" s="71">
        <f t="shared" si="34"/>
      </c>
      <c r="E90" s="181"/>
      <c r="F90" s="57">
        <v>7</v>
      </c>
      <c r="G90" s="34"/>
      <c r="H90" s="34"/>
      <c r="I90" s="58">
        <f t="shared" si="0"/>
        <v>0</v>
      </c>
      <c r="J90" s="59"/>
      <c r="K90" s="35"/>
      <c r="L90" s="35"/>
      <c r="M90" s="60">
        <f t="shared" si="35"/>
        <v>0</v>
      </c>
      <c r="N90" s="35"/>
      <c r="O90" s="60">
        <f t="shared" si="36"/>
        <v>0</v>
      </c>
      <c r="P90" s="59"/>
      <c r="Q90" s="35"/>
      <c r="R90" s="35"/>
      <c r="S90" s="60">
        <f t="shared" si="37"/>
        <v>0</v>
      </c>
      <c r="T90" s="35"/>
      <c r="U90" s="60">
        <f t="shared" si="38"/>
        <v>0</v>
      </c>
      <c r="Y90" s="55"/>
    </row>
    <row r="91" spans="2:25" ht="25.5" customHeight="1">
      <c r="B91" s="196"/>
      <c r="C91" s="184"/>
      <c r="D91" s="71">
        <f t="shared" si="34"/>
      </c>
      <c r="E91" s="181"/>
      <c r="F91" s="57">
        <v>8</v>
      </c>
      <c r="G91" s="34"/>
      <c r="H91" s="34"/>
      <c r="I91" s="58">
        <f t="shared" si="0"/>
        <v>0</v>
      </c>
      <c r="J91" s="59"/>
      <c r="K91" s="35"/>
      <c r="L91" s="35"/>
      <c r="M91" s="60">
        <f t="shared" si="35"/>
        <v>0</v>
      </c>
      <c r="N91" s="35"/>
      <c r="O91" s="60">
        <f t="shared" si="36"/>
        <v>0</v>
      </c>
      <c r="P91" s="59"/>
      <c r="Q91" s="35"/>
      <c r="R91" s="35"/>
      <c r="S91" s="60">
        <f t="shared" si="37"/>
        <v>0</v>
      </c>
      <c r="T91" s="35"/>
      <c r="U91" s="60">
        <f t="shared" si="38"/>
        <v>0</v>
      </c>
      <c r="Y91" s="55"/>
    </row>
    <row r="92" spans="2:25" ht="25.5" customHeight="1">
      <c r="B92" s="196"/>
      <c r="C92" s="184"/>
      <c r="D92" s="71">
        <f t="shared" si="34"/>
      </c>
      <c r="E92" s="181"/>
      <c r="F92" s="57">
        <v>9</v>
      </c>
      <c r="G92" s="34"/>
      <c r="H92" s="34"/>
      <c r="I92" s="58">
        <f t="shared" si="0"/>
        <v>0</v>
      </c>
      <c r="J92" s="59"/>
      <c r="K92" s="35"/>
      <c r="L92" s="35"/>
      <c r="M92" s="60">
        <f t="shared" si="35"/>
        <v>0</v>
      </c>
      <c r="N92" s="35"/>
      <c r="O92" s="60">
        <f t="shared" si="36"/>
        <v>0</v>
      </c>
      <c r="P92" s="59"/>
      <c r="Q92" s="35"/>
      <c r="R92" s="35"/>
      <c r="S92" s="60">
        <f t="shared" si="37"/>
        <v>0</v>
      </c>
      <c r="T92" s="35"/>
      <c r="U92" s="60">
        <f t="shared" si="38"/>
        <v>0</v>
      </c>
      <c r="Y92" s="55"/>
    </row>
    <row r="93" spans="2:25" ht="25.5" customHeight="1">
      <c r="B93" s="196"/>
      <c r="C93" s="184"/>
      <c r="D93" s="71">
        <f t="shared" si="34"/>
      </c>
      <c r="E93" s="181"/>
      <c r="F93" s="57">
        <v>10</v>
      </c>
      <c r="G93" s="34"/>
      <c r="H93" s="34"/>
      <c r="I93" s="58">
        <f t="shared" si="0"/>
        <v>0</v>
      </c>
      <c r="J93" s="59"/>
      <c r="K93" s="35"/>
      <c r="L93" s="35"/>
      <c r="M93" s="60">
        <f t="shared" si="35"/>
        <v>0</v>
      </c>
      <c r="N93" s="35"/>
      <c r="O93" s="60">
        <f t="shared" si="36"/>
        <v>0</v>
      </c>
      <c r="P93" s="59"/>
      <c r="Q93" s="35"/>
      <c r="R93" s="35"/>
      <c r="S93" s="60">
        <f t="shared" si="37"/>
        <v>0</v>
      </c>
      <c r="T93" s="35"/>
      <c r="U93" s="60">
        <f t="shared" si="38"/>
        <v>0</v>
      </c>
      <c r="Y93" s="55"/>
    </row>
    <row r="94" spans="2:25" ht="25.5" customHeight="1">
      <c r="B94" s="196"/>
      <c r="C94" s="184"/>
      <c r="D94" s="71">
        <f t="shared" si="34"/>
      </c>
      <c r="E94" s="181"/>
      <c r="F94" s="57">
        <v>11</v>
      </c>
      <c r="G94" s="34"/>
      <c r="H94" s="34"/>
      <c r="I94" s="58">
        <f t="shared" si="0"/>
        <v>0</v>
      </c>
      <c r="J94" s="59"/>
      <c r="K94" s="35"/>
      <c r="L94" s="35"/>
      <c r="M94" s="60">
        <f t="shared" si="35"/>
        <v>0</v>
      </c>
      <c r="N94" s="35"/>
      <c r="O94" s="60">
        <f t="shared" si="36"/>
        <v>0</v>
      </c>
      <c r="P94" s="59"/>
      <c r="Q94" s="35"/>
      <c r="R94" s="35"/>
      <c r="S94" s="60">
        <f t="shared" si="37"/>
        <v>0</v>
      </c>
      <c r="T94" s="35"/>
      <c r="U94" s="60">
        <f t="shared" si="38"/>
        <v>0</v>
      </c>
      <c r="Y94" s="55"/>
    </row>
    <row r="95" spans="2:25" ht="25.5" customHeight="1">
      <c r="B95" s="197"/>
      <c r="C95" s="185"/>
      <c r="D95" s="72">
        <f t="shared" si="34"/>
      </c>
      <c r="E95" s="182"/>
      <c r="F95" s="57">
        <v>12</v>
      </c>
      <c r="G95" s="34"/>
      <c r="H95" s="34"/>
      <c r="I95" s="58">
        <f t="shared" si="0"/>
        <v>0</v>
      </c>
      <c r="J95" s="59"/>
      <c r="K95" s="35"/>
      <c r="L95" s="35"/>
      <c r="M95" s="60">
        <f t="shared" si="35"/>
        <v>0</v>
      </c>
      <c r="N95" s="35"/>
      <c r="O95" s="60">
        <f t="shared" si="36"/>
        <v>0</v>
      </c>
      <c r="P95" s="59"/>
      <c r="Q95" s="35"/>
      <c r="R95" s="35"/>
      <c r="S95" s="60">
        <f t="shared" si="37"/>
        <v>0</v>
      </c>
      <c r="T95" s="35"/>
      <c r="U95" s="60">
        <f t="shared" si="38"/>
        <v>0</v>
      </c>
      <c r="Y95" s="55"/>
    </row>
    <row r="96" spans="2:30" s="68" customFormat="1" ht="30" customHeight="1">
      <c r="B96" s="61">
        <v>7</v>
      </c>
      <c r="C96" s="62"/>
      <c r="D96" s="63">
        <f>IF(C84&lt;1,"",C84)</f>
      </c>
      <c r="E96" s="64"/>
      <c r="F96" s="65" t="s">
        <v>6</v>
      </c>
      <c r="G96" s="66"/>
      <c r="H96" s="66"/>
      <c r="I96" s="36">
        <f t="shared" si="0"/>
        <v>0</v>
      </c>
      <c r="J96" s="67"/>
      <c r="K96" s="36">
        <f>SUM(K84:K95)</f>
        <v>0</v>
      </c>
      <c r="L96" s="36"/>
      <c r="M96" s="36">
        <f aca="true" t="shared" si="39" ref="M96:U96">SUM(M84:M95)</f>
        <v>0</v>
      </c>
      <c r="N96" s="36">
        <f t="shared" si="39"/>
        <v>0</v>
      </c>
      <c r="O96" s="36">
        <f t="shared" si="39"/>
        <v>0</v>
      </c>
      <c r="P96" s="67"/>
      <c r="Q96" s="36">
        <f t="shared" si="39"/>
        <v>0</v>
      </c>
      <c r="R96" s="36"/>
      <c r="S96" s="36">
        <f t="shared" si="39"/>
        <v>0</v>
      </c>
      <c r="T96" s="36">
        <f t="shared" si="39"/>
        <v>0</v>
      </c>
      <c r="U96" s="36">
        <f t="shared" si="39"/>
        <v>0</v>
      </c>
      <c r="Y96" s="69"/>
      <c r="AD96" s="69"/>
    </row>
    <row r="97" spans="2:25" ht="25.5" customHeight="1">
      <c r="B97" s="195">
        <v>8</v>
      </c>
      <c r="C97" s="183"/>
      <c r="D97" s="70">
        <f>D$109</f>
      </c>
      <c r="E97" s="180"/>
      <c r="F97" s="57">
        <v>1</v>
      </c>
      <c r="G97" s="34"/>
      <c r="H97" s="34"/>
      <c r="I97" s="58">
        <f t="shared" si="0"/>
        <v>0</v>
      </c>
      <c r="J97" s="59"/>
      <c r="K97" s="35"/>
      <c r="L97" s="35"/>
      <c r="M97" s="60">
        <f>K97*L97</f>
        <v>0</v>
      </c>
      <c r="N97" s="35"/>
      <c r="O97" s="60">
        <f>M97+N97</f>
        <v>0</v>
      </c>
      <c r="P97" s="59"/>
      <c r="Q97" s="35"/>
      <c r="R97" s="35"/>
      <c r="S97" s="60">
        <f>Q97*R97</f>
        <v>0</v>
      </c>
      <c r="T97" s="35"/>
      <c r="U97" s="60">
        <f>S97+T97</f>
        <v>0</v>
      </c>
      <c r="Y97" s="55"/>
    </row>
    <row r="98" spans="2:25" ht="25.5" customHeight="1">
      <c r="B98" s="196"/>
      <c r="C98" s="184"/>
      <c r="D98" s="71">
        <f aca="true" t="shared" si="40" ref="D98:D108">D$109</f>
      </c>
      <c r="E98" s="181"/>
      <c r="F98" s="57">
        <v>2</v>
      </c>
      <c r="G98" s="34"/>
      <c r="H98" s="34"/>
      <c r="I98" s="58">
        <f t="shared" si="0"/>
        <v>0</v>
      </c>
      <c r="J98" s="59"/>
      <c r="K98" s="35"/>
      <c r="L98" s="35"/>
      <c r="M98" s="60">
        <f aca="true" t="shared" si="41" ref="M98:M108">K98*L98</f>
        <v>0</v>
      </c>
      <c r="N98" s="35"/>
      <c r="O98" s="60">
        <f aca="true" t="shared" si="42" ref="O98:O108">M98+N98</f>
        <v>0</v>
      </c>
      <c r="P98" s="59"/>
      <c r="Q98" s="35"/>
      <c r="R98" s="35"/>
      <c r="S98" s="60">
        <f>Q98*R98</f>
        <v>0</v>
      </c>
      <c r="T98" s="35"/>
      <c r="U98" s="60">
        <f>S98+T98</f>
        <v>0</v>
      </c>
      <c r="Y98" s="55"/>
    </row>
    <row r="99" spans="2:25" ht="25.5" customHeight="1">
      <c r="B99" s="196"/>
      <c r="C99" s="184"/>
      <c r="D99" s="71">
        <f t="shared" si="40"/>
      </c>
      <c r="E99" s="181"/>
      <c r="F99" s="57">
        <v>3</v>
      </c>
      <c r="G99" s="34"/>
      <c r="H99" s="34"/>
      <c r="I99" s="58">
        <f t="shared" si="0"/>
        <v>0</v>
      </c>
      <c r="J99" s="59"/>
      <c r="K99" s="35"/>
      <c r="L99" s="35"/>
      <c r="M99" s="60">
        <f t="shared" si="41"/>
        <v>0</v>
      </c>
      <c r="N99" s="35"/>
      <c r="O99" s="60">
        <f t="shared" si="42"/>
        <v>0</v>
      </c>
      <c r="P99" s="59"/>
      <c r="Q99" s="35"/>
      <c r="R99" s="35"/>
      <c r="S99" s="60">
        <f>Q99*R99</f>
        <v>0</v>
      </c>
      <c r="T99" s="35"/>
      <c r="U99" s="60">
        <f>S99+T99</f>
        <v>0</v>
      </c>
      <c r="Y99" s="55"/>
    </row>
    <row r="100" spans="2:25" ht="25.5" customHeight="1">
      <c r="B100" s="196"/>
      <c r="C100" s="184"/>
      <c r="D100" s="71">
        <f t="shared" si="40"/>
      </c>
      <c r="E100" s="181"/>
      <c r="F100" s="57">
        <v>4</v>
      </c>
      <c r="G100" s="34"/>
      <c r="H100" s="34"/>
      <c r="I100" s="58">
        <f t="shared" si="0"/>
        <v>0</v>
      </c>
      <c r="J100" s="59"/>
      <c r="K100" s="35"/>
      <c r="L100" s="35"/>
      <c r="M100" s="60">
        <f t="shared" si="41"/>
        <v>0</v>
      </c>
      <c r="N100" s="35"/>
      <c r="O100" s="60">
        <f t="shared" si="42"/>
        <v>0</v>
      </c>
      <c r="P100" s="59"/>
      <c r="Q100" s="35"/>
      <c r="R100" s="35"/>
      <c r="S100" s="60">
        <f>Q100*R100</f>
        <v>0</v>
      </c>
      <c r="T100" s="35"/>
      <c r="U100" s="60">
        <f>S100+T100</f>
        <v>0</v>
      </c>
      <c r="Y100" s="55"/>
    </row>
    <row r="101" spans="2:25" ht="25.5" customHeight="1">
      <c r="B101" s="196"/>
      <c r="C101" s="184"/>
      <c r="D101" s="71">
        <f t="shared" si="40"/>
      </c>
      <c r="E101" s="181"/>
      <c r="F101" s="57">
        <v>5</v>
      </c>
      <c r="G101" s="34"/>
      <c r="H101" s="34"/>
      <c r="I101" s="58">
        <f t="shared" si="0"/>
        <v>0</v>
      </c>
      <c r="J101" s="59"/>
      <c r="K101" s="35"/>
      <c r="L101" s="35"/>
      <c r="M101" s="60">
        <f t="shared" si="41"/>
        <v>0</v>
      </c>
      <c r="N101" s="35"/>
      <c r="O101" s="60">
        <f t="shared" si="42"/>
        <v>0</v>
      </c>
      <c r="P101" s="59"/>
      <c r="Q101" s="35"/>
      <c r="R101" s="35"/>
      <c r="S101" s="60">
        <f>Q101*R101</f>
        <v>0</v>
      </c>
      <c r="T101" s="35"/>
      <c r="U101" s="60">
        <f>S101+T101</f>
        <v>0</v>
      </c>
      <c r="Y101" s="55"/>
    </row>
    <row r="102" spans="2:25" ht="25.5" customHeight="1">
      <c r="B102" s="196"/>
      <c r="C102" s="184"/>
      <c r="D102" s="71">
        <f t="shared" si="40"/>
      </c>
      <c r="E102" s="181"/>
      <c r="F102" s="57">
        <v>6</v>
      </c>
      <c r="G102" s="34"/>
      <c r="H102" s="34"/>
      <c r="I102" s="58">
        <f t="shared" si="0"/>
        <v>0</v>
      </c>
      <c r="J102" s="59"/>
      <c r="K102" s="35"/>
      <c r="L102" s="35"/>
      <c r="M102" s="60">
        <f t="shared" si="41"/>
        <v>0</v>
      </c>
      <c r="N102" s="35"/>
      <c r="O102" s="60">
        <f t="shared" si="42"/>
        <v>0</v>
      </c>
      <c r="P102" s="59"/>
      <c r="Q102" s="35"/>
      <c r="R102" s="35"/>
      <c r="S102" s="60">
        <f aca="true" t="shared" si="43" ref="S102:S108">Q102*R102</f>
        <v>0</v>
      </c>
      <c r="T102" s="35"/>
      <c r="U102" s="60">
        <f aca="true" t="shared" si="44" ref="U102:U108">S102+T102</f>
        <v>0</v>
      </c>
      <c r="Y102" s="55"/>
    </row>
    <row r="103" spans="2:25" ht="25.5" customHeight="1">
      <c r="B103" s="196"/>
      <c r="C103" s="184"/>
      <c r="D103" s="71">
        <f t="shared" si="40"/>
      </c>
      <c r="E103" s="181"/>
      <c r="F103" s="57">
        <v>7</v>
      </c>
      <c r="G103" s="34"/>
      <c r="H103" s="34"/>
      <c r="I103" s="58">
        <f t="shared" si="0"/>
        <v>0</v>
      </c>
      <c r="J103" s="59"/>
      <c r="K103" s="35"/>
      <c r="L103" s="35"/>
      <c r="M103" s="60">
        <f t="shared" si="41"/>
        <v>0</v>
      </c>
      <c r="N103" s="35"/>
      <c r="O103" s="60">
        <f t="shared" si="42"/>
        <v>0</v>
      </c>
      <c r="P103" s="59"/>
      <c r="Q103" s="35"/>
      <c r="R103" s="35"/>
      <c r="S103" s="60">
        <f t="shared" si="43"/>
        <v>0</v>
      </c>
      <c r="T103" s="35"/>
      <c r="U103" s="60">
        <f t="shared" si="44"/>
        <v>0</v>
      </c>
      <c r="Y103" s="55"/>
    </row>
    <row r="104" spans="2:25" ht="25.5" customHeight="1">
      <c r="B104" s="196"/>
      <c r="C104" s="184"/>
      <c r="D104" s="71">
        <f t="shared" si="40"/>
      </c>
      <c r="E104" s="181"/>
      <c r="F104" s="57">
        <v>8</v>
      </c>
      <c r="G104" s="34"/>
      <c r="H104" s="34"/>
      <c r="I104" s="58">
        <f t="shared" si="0"/>
        <v>0</v>
      </c>
      <c r="J104" s="59"/>
      <c r="K104" s="35"/>
      <c r="L104" s="35"/>
      <c r="M104" s="60">
        <f t="shared" si="41"/>
        <v>0</v>
      </c>
      <c r="N104" s="35"/>
      <c r="O104" s="60">
        <f t="shared" si="42"/>
        <v>0</v>
      </c>
      <c r="P104" s="59"/>
      <c r="Q104" s="35"/>
      <c r="R104" s="35"/>
      <c r="S104" s="60">
        <f t="shared" si="43"/>
        <v>0</v>
      </c>
      <c r="T104" s="35"/>
      <c r="U104" s="60">
        <f t="shared" si="44"/>
        <v>0</v>
      </c>
      <c r="Y104" s="55"/>
    </row>
    <row r="105" spans="2:25" ht="25.5" customHeight="1">
      <c r="B105" s="196"/>
      <c r="C105" s="184"/>
      <c r="D105" s="71">
        <f t="shared" si="40"/>
      </c>
      <c r="E105" s="181"/>
      <c r="F105" s="57">
        <v>9</v>
      </c>
      <c r="G105" s="34"/>
      <c r="H105" s="34"/>
      <c r="I105" s="58">
        <f t="shared" si="0"/>
        <v>0</v>
      </c>
      <c r="J105" s="59"/>
      <c r="K105" s="35"/>
      <c r="L105" s="35"/>
      <c r="M105" s="60">
        <f t="shared" si="41"/>
        <v>0</v>
      </c>
      <c r="N105" s="35"/>
      <c r="O105" s="60">
        <f t="shared" si="42"/>
        <v>0</v>
      </c>
      <c r="P105" s="59"/>
      <c r="Q105" s="35"/>
      <c r="R105" s="35"/>
      <c r="S105" s="60">
        <f t="shared" si="43"/>
        <v>0</v>
      </c>
      <c r="T105" s="35"/>
      <c r="U105" s="60">
        <f t="shared" si="44"/>
        <v>0</v>
      </c>
      <c r="Y105" s="55"/>
    </row>
    <row r="106" spans="2:25" ht="25.5" customHeight="1">
      <c r="B106" s="196"/>
      <c r="C106" s="184"/>
      <c r="D106" s="71">
        <f t="shared" si="40"/>
      </c>
      <c r="E106" s="181"/>
      <c r="F106" s="57">
        <v>10</v>
      </c>
      <c r="G106" s="34"/>
      <c r="H106" s="34"/>
      <c r="I106" s="58">
        <f t="shared" si="0"/>
        <v>0</v>
      </c>
      <c r="J106" s="59"/>
      <c r="K106" s="35"/>
      <c r="L106" s="35"/>
      <c r="M106" s="60">
        <f t="shared" si="41"/>
        <v>0</v>
      </c>
      <c r="N106" s="35"/>
      <c r="O106" s="60">
        <f t="shared" si="42"/>
        <v>0</v>
      </c>
      <c r="P106" s="59"/>
      <c r="Q106" s="35"/>
      <c r="R106" s="35"/>
      <c r="S106" s="60">
        <f t="shared" si="43"/>
        <v>0</v>
      </c>
      <c r="T106" s="35"/>
      <c r="U106" s="60">
        <f t="shared" si="44"/>
        <v>0</v>
      </c>
      <c r="Y106" s="55"/>
    </row>
    <row r="107" spans="2:25" ht="25.5" customHeight="1">
      <c r="B107" s="196"/>
      <c r="C107" s="184"/>
      <c r="D107" s="71">
        <f t="shared" si="40"/>
      </c>
      <c r="E107" s="181"/>
      <c r="F107" s="57">
        <v>11</v>
      </c>
      <c r="G107" s="34"/>
      <c r="H107" s="34"/>
      <c r="I107" s="58">
        <f t="shared" si="0"/>
        <v>0</v>
      </c>
      <c r="J107" s="59"/>
      <c r="K107" s="35"/>
      <c r="L107" s="35"/>
      <c r="M107" s="60">
        <f t="shared" si="41"/>
        <v>0</v>
      </c>
      <c r="N107" s="35"/>
      <c r="O107" s="60">
        <f t="shared" si="42"/>
        <v>0</v>
      </c>
      <c r="P107" s="59"/>
      <c r="Q107" s="35"/>
      <c r="R107" s="35"/>
      <c r="S107" s="60">
        <f t="shared" si="43"/>
        <v>0</v>
      </c>
      <c r="T107" s="35"/>
      <c r="U107" s="60">
        <f t="shared" si="44"/>
        <v>0</v>
      </c>
      <c r="Y107" s="55"/>
    </row>
    <row r="108" spans="2:25" ht="25.5" customHeight="1">
      <c r="B108" s="197"/>
      <c r="C108" s="185"/>
      <c r="D108" s="72">
        <f t="shared" si="40"/>
      </c>
      <c r="E108" s="182"/>
      <c r="F108" s="57">
        <v>12</v>
      </c>
      <c r="G108" s="34"/>
      <c r="H108" s="34"/>
      <c r="I108" s="58">
        <f t="shared" si="0"/>
        <v>0</v>
      </c>
      <c r="J108" s="59"/>
      <c r="K108" s="35"/>
      <c r="L108" s="35"/>
      <c r="M108" s="60">
        <f t="shared" si="41"/>
        <v>0</v>
      </c>
      <c r="N108" s="35"/>
      <c r="O108" s="60">
        <f t="shared" si="42"/>
        <v>0</v>
      </c>
      <c r="P108" s="59"/>
      <c r="Q108" s="35"/>
      <c r="R108" s="35"/>
      <c r="S108" s="60">
        <f t="shared" si="43"/>
        <v>0</v>
      </c>
      <c r="T108" s="35"/>
      <c r="U108" s="60">
        <f t="shared" si="44"/>
        <v>0</v>
      </c>
      <c r="Y108" s="55"/>
    </row>
    <row r="109" spans="2:30" s="68" customFormat="1" ht="30" customHeight="1">
      <c r="B109" s="61">
        <v>8</v>
      </c>
      <c r="C109" s="62"/>
      <c r="D109" s="63">
        <f>IF(C97&lt;1,"",C97)</f>
      </c>
      <c r="E109" s="64"/>
      <c r="F109" s="65" t="s">
        <v>6</v>
      </c>
      <c r="G109" s="66"/>
      <c r="H109" s="66"/>
      <c r="I109" s="36">
        <f t="shared" si="0"/>
        <v>0</v>
      </c>
      <c r="J109" s="67"/>
      <c r="K109" s="36">
        <f>SUM(K97:K108)</f>
        <v>0</v>
      </c>
      <c r="L109" s="36"/>
      <c r="M109" s="36">
        <f aca="true" t="shared" si="45" ref="M109:U109">SUM(M97:M108)</f>
        <v>0</v>
      </c>
      <c r="N109" s="36">
        <f t="shared" si="45"/>
        <v>0</v>
      </c>
      <c r="O109" s="36">
        <f t="shared" si="45"/>
        <v>0</v>
      </c>
      <c r="P109" s="67"/>
      <c r="Q109" s="36">
        <f t="shared" si="45"/>
        <v>0</v>
      </c>
      <c r="R109" s="36"/>
      <c r="S109" s="36">
        <f t="shared" si="45"/>
        <v>0</v>
      </c>
      <c r="T109" s="36">
        <f t="shared" si="45"/>
        <v>0</v>
      </c>
      <c r="U109" s="36">
        <f t="shared" si="45"/>
        <v>0</v>
      </c>
      <c r="Y109" s="69"/>
      <c r="AD109" s="69"/>
    </row>
    <row r="110" spans="2:25" ht="25.5" customHeight="1">
      <c r="B110" s="195">
        <v>9</v>
      </c>
      <c r="C110" s="183"/>
      <c r="D110" s="70">
        <f>D$122</f>
      </c>
      <c r="E110" s="180"/>
      <c r="F110" s="57">
        <v>1</v>
      </c>
      <c r="G110" s="34"/>
      <c r="H110" s="34"/>
      <c r="I110" s="58">
        <f t="shared" si="0"/>
        <v>0</v>
      </c>
      <c r="J110" s="59"/>
      <c r="K110" s="35"/>
      <c r="L110" s="35"/>
      <c r="M110" s="60">
        <f>K110*L110</f>
        <v>0</v>
      </c>
      <c r="N110" s="35"/>
      <c r="O110" s="60">
        <f>M110+N110</f>
        <v>0</v>
      </c>
      <c r="P110" s="59"/>
      <c r="Q110" s="35"/>
      <c r="R110" s="35"/>
      <c r="S110" s="60">
        <f>Q110*R110</f>
        <v>0</v>
      </c>
      <c r="T110" s="35"/>
      <c r="U110" s="60">
        <f>S110+T110</f>
        <v>0</v>
      </c>
      <c r="Y110" s="55"/>
    </row>
    <row r="111" spans="2:25" ht="25.5" customHeight="1">
      <c r="B111" s="196"/>
      <c r="C111" s="184"/>
      <c r="D111" s="71">
        <f aca="true" t="shared" si="46" ref="D111:D121">D$122</f>
      </c>
      <c r="E111" s="181"/>
      <c r="F111" s="57">
        <v>2</v>
      </c>
      <c r="G111" s="34"/>
      <c r="H111" s="34"/>
      <c r="I111" s="58">
        <f t="shared" si="0"/>
        <v>0</v>
      </c>
      <c r="J111" s="59"/>
      <c r="K111" s="35"/>
      <c r="L111" s="35"/>
      <c r="M111" s="60">
        <f aca="true" t="shared" si="47" ref="M111:M121">K111*L111</f>
        <v>0</v>
      </c>
      <c r="N111" s="35"/>
      <c r="O111" s="60">
        <f aca="true" t="shared" si="48" ref="O111:O121">M111+N111</f>
        <v>0</v>
      </c>
      <c r="P111" s="59"/>
      <c r="Q111" s="35"/>
      <c r="R111" s="35"/>
      <c r="S111" s="60">
        <f>Q111*R111</f>
        <v>0</v>
      </c>
      <c r="T111" s="35"/>
      <c r="U111" s="60">
        <f>S111+T111</f>
        <v>0</v>
      </c>
      <c r="Y111" s="55"/>
    </row>
    <row r="112" spans="2:25" ht="25.5" customHeight="1">
      <c r="B112" s="196"/>
      <c r="C112" s="184"/>
      <c r="D112" s="71">
        <f t="shared" si="46"/>
      </c>
      <c r="E112" s="181"/>
      <c r="F112" s="57">
        <v>3</v>
      </c>
      <c r="G112" s="34"/>
      <c r="H112" s="34"/>
      <c r="I112" s="58">
        <f t="shared" si="0"/>
        <v>0</v>
      </c>
      <c r="J112" s="59"/>
      <c r="K112" s="35"/>
      <c r="L112" s="35"/>
      <c r="M112" s="60">
        <f t="shared" si="47"/>
        <v>0</v>
      </c>
      <c r="N112" s="35"/>
      <c r="O112" s="60">
        <f t="shared" si="48"/>
        <v>0</v>
      </c>
      <c r="P112" s="59"/>
      <c r="Q112" s="35"/>
      <c r="R112" s="35"/>
      <c r="S112" s="60">
        <f>Q112*R112</f>
        <v>0</v>
      </c>
      <c r="T112" s="35"/>
      <c r="U112" s="60">
        <f>S112+T112</f>
        <v>0</v>
      </c>
      <c r="Y112" s="55"/>
    </row>
    <row r="113" spans="2:25" ht="25.5" customHeight="1">
      <c r="B113" s="196"/>
      <c r="C113" s="184"/>
      <c r="D113" s="71">
        <f t="shared" si="46"/>
      </c>
      <c r="E113" s="181"/>
      <c r="F113" s="57">
        <v>4</v>
      </c>
      <c r="G113" s="34"/>
      <c r="H113" s="34"/>
      <c r="I113" s="58">
        <f t="shared" si="0"/>
        <v>0</v>
      </c>
      <c r="J113" s="59"/>
      <c r="K113" s="35"/>
      <c r="L113" s="35"/>
      <c r="M113" s="60">
        <f t="shared" si="47"/>
        <v>0</v>
      </c>
      <c r="N113" s="35"/>
      <c r="O113" s="60">
        <f t="shared" si="48"/>
        <v>0</v>
      </c>
      <c r="P113" s="59"/>
      <c r="Q113" s="35"/>
      <c r="R113" s="35"/>
      <c r="S113" s="60">
        <f>Q113*R113</f>
        <v>0</v>
      </c>
      <c r="T113" s="35"/>
      <c r="U113" s="60">
        <f>S113+T113</f>
        <v>0</v>
      </c>
      <c r="Y113" s="55"/>
    </row>
    <row r="114" spans="2:25" ht="25.5" customHeight="1">
      <c r="B114" s="196"/>
      <c r="C114" s="184"/>
      <c r="D114" s="71">
        <f t="shared" si="46"/>
      </c>
      <c r="E114" s="181"/>
      <c r="F114" s="57">
        <v>5</v>
      </c>
      <c r="G114" s="34"/>
      <c r="H114" s="34"/>
      <c r="I114" s="58">
        <f t="shared" si="0"/>
        <v>0</v>
      </c>
      <c r="J114" s="59"/>
      <c r="K114" s="35"/>
      <c r="L114" s="35"/>
      <c r="M114" s="60">
        <f t="shared" si="47"/>
        <v>0</v>
      </c>
      <c r="N114" s="35"/>
      <c r="O114" s="60">
        <f t="shared" si="48"/>
        <v>0</v>
      </c>
      <c r="P114" s="59"/>
      <c r="Q114" s="35"/>
      <c r="R114" s="35"/>
      <c r="S114" s="60">
        <f>Q114*R114</f>
        <v>0</v>
      </c>
      <c r="T114" s="35"/>
      <c r="U114" s="60">
        <f>S114+T114</f>
        <v>0</v>
      </c>
      <c r="Y114" s="55"/>
    </row>
    <row r="115" spans="2:25" ht="25.5" customHeight="1">
      <c r="B115" s="196"/>
      <c r="C115" s="184"/>
      <c r="D115" s="71">
        <f t="shared" si="46"/>
      </c>
      <c r="E115" s="181"/>
      <c r="F115" s="57">
        <v>6</v>
      </c>
      <c r="G115" s="34"/>
      <c r="H115" s="34"/>
      <c r="I115" s="58">
        <f t="shared" si="0"/>
        <v>0</v>
      </c>
      <c r="J115" s="59"/>
      <c r="K115" s="35"/>
      <c r="L115" s="35"/>
      <c r="M115" s="60">
        <f t="shared" si="47"/>
        <v>0</v>
      </c>
      <c r="N115" s="35"/>
      <c r="O115" s="60">
        <f t="shared" si="48"/>
        <v>0</v>
      </c>
      <c r="P115" s="59"/>
      <c r="Q115" s="35"/>
      <c r="R115" s="35"/>
      <c r="S115" s="60">
        <f aca="true" t="shared" si="49" ref="S115:S121">Q115*R115</f>
        <v>0</v>
      </c>
      <c r="T115" s="35"/>
      <c r="U115" s="60">
        <f aca="true" t="shared" si="50" ref="U115:U121">S115+T115</f>
        <v>0</v>
      </c>
      <c r="Y115" s="55"/>
    </row>
    <row r="116" spans="2:25" ht="25.5" customHeight="1">
      <c r="B116" s="196"/>
      <c r="C116" s="184"/>
      <c r="D116" s="71">
        <f t="shared" si="46"/>
      </c>
      <c r="E116" s="181"/>
      <c r="F116" s="57">
        <v>7</v>
      </c>
      <c r="G116" s="34"/>
      <c r="H116" s="34"/>
      <c r="I116" s="58">
        <f t="shared" si="0"/>
        <v>0</v>
      </c>
      <c r="J116" s="59"/>
      <c r="K116" s="35"/>
      <c r="L116" s="35"/>
      <c r="M116" s="60">
        <f t="shared" si="47"/>
        <v>0</v>
      </c>
      <c r="N116" s="35"/>
      <c r="O116" s="60">
        <f t="shared" si="48"/>
        <v>0</v>
      </c>
      <c r="P116" s="59"/>
      <c r="Q116" s="35"/>
      <c r="R116" s="35"/>
      <c r="S116" s="60">
        <f t="shared" si="49"/>
        <v>0</v>
      </c>
      <c r="T116" s="35"/>
      <c r="U116" s="60">
        <f t="shared" si="50"/>
        <v>0</v>
      </c>
      <c r="Y116" s="55"/>
    </row>
    <row r="117" spans="2:25" ht="25.5" customHeight="1">
      <c r="B117" s="196"/>
      <c r="C117" s="184"/>
      <c r="D117" s="71">
        <f t="shared" si="46"/>
      </c>
      <c r="E117" s="181"/>
      <c r="F117" s="57">
        <v>8</v>
      </c>
      <c r="G117" s="34"/>
      <c r="H117" s="34"/>
      <c r="I117" s="58">
        <f t="shared" si="0"/>
        <v>0</v>
      </c>
      <c r="J117" s="59"/>
      <c r="K117" s="35"/>
      <c r="L117" s="35"/>
      <c r="M117" s="60">
        <f t="shared" si="47"/>
        <v>0</v>
      </c>
      <c r="N117" s="35"/>
      <c r="O117" s="60">
        <f t="shared" si="48"/>
        <v>0</v>
      </c>
      <c r="P117" s="59"/>
      <c r="Q117" s="35"/>
      <c r="R117" s="35"/>
      <c r="S117" s="60">
        <f t="shared" si="49"/>
        <v>0</v>
      </c>
      <c r="T117" s="35"/>
      <c r="U117" s="60">
        <f t="shared" si="50"/>
        <v>0</v>
      </c>
      <c r="Y117" s="55"/>
    </row>
    <row r="118" spans="2:25" ht="25.5" customHeight="1">
      <c r="B118" s="196"/>
      <c r="C118" s="184"/>
      <c r="D118" s="71">
        <f t="shared" si="46"/>
      </c>
      <c r="E118" s="181"/>
      <c r="F118" s="57">
        <v>9</v>
      </c>
      <c r="G118" s="34"/>
      <c r="H118" s="34"/>
      <c r="I118" s="58">
        <f t="shared" si="0"/>
        <v>0</v>
      </c>
      <c r="J118" s="59"/>
      <c r="K118" s="35"/>
      <c r="L118" s="35"/>
      <c r="M118" s="60">
        <f t="shared" si="47"/>
        <v>0</v>
      </c>
      <c r="N118" s="35"/>
      <c r="O118" s="60">
        <f t="shared" si="48"/>
        <v>0</v>
      </c>
      <c r="P118" s="59"/>
      <c r="Q118" s="35"/>
      <c r="R118" s="35"/>
      <c r="S118" s="60">
        <f t="shared" si="49"/>
        <v>0</v>
      </c>
      <c r="T118" s="35"/>
      <c r="U118" s="60">
        <f t="shared" si="50"/>
        <v>0</v>
      </c>
      <c r="Y118" s="55"/>
    </row>
    <row r="119" spans="2:25" ht="25.5" customHeight="1">
      <c r="B119" s="196"/>
      <c r="C119" s="184"/>
      <c r="D119" s="71">
        <f t="shared" si="46"/>
      </c>
      <c r="E119" s="181"/>
      <c r="F119" s="57">
        <v>10</v>
      </c>
      <c r="G119" s="34"/>
      <c r="H119" s="34"/>
      <c r="I119" s="58">
        <f t="shared" si="0"/>
        <v>0</v>
      </c>
      <c r="J119" s="59"/>
      <c r="K119" s="35"/>
      <c r="L119" s="35"/>
      <c r="M119" s="60">
        <f t="shared" si="47"/>
        <v>0</v>
      </c>
      <c r="N119" s="35"/>
      <c r="O119" s="60">
        <f t="shared" si="48"/>
        <v>0</v>
      </c>
      <c r="P119" s="59"/>
      <c r="Q119" s="35"/>
      <c r="R119" s="35"/>
      <c r="S119" s="60">
        <f t="shared" si="49"/>
        <v>0</v>
      </c>
      <c r="T119" s="35"/>
      <c r="U119" s="60">
        <f t="shared" si="50"/>
        <v>0</v>
      </c>
      <c r="Y119" s="55"/>
    </row>
    <row r="120" spans="2:25" ht="25.5" customHeight="1">
      <c r="B120" s="196"/>
      <c r="C120" s="184"/>
      <c r="D120" s="71">
        <f t="shared" si="46"/>
      </c>
      <c r="E120" s="181"/>
      <c r="F120" s="57">
        <v>11</v>
      </c>
      <c r="G120" s="34"/>
      <c r="H120" s="34"/>
      <c r="I120" s="58">
        <f t="shared" si="0"/>
        <v>0</v>
      </c>
      <c r="J120" s="59"/>
      <c r="K120" s="35"/>
      <c r="L120" s="35"/>
      <c r="M120" s="60">
        <f t="shared" si="47"/>
        <v>0</v>
      </c>
      <c r="N120" s="35"/>
      <c r="O120" s="60">
        <f t="shared" si="48"/>
        <v>0</v>
      </c>
      <c r="P120" s="59"/>
      <c r="Q120" s="35"/>
      <c r="R120" s="35"/>
      <c r="S120" s="60">
        <f t="shared" si="49"/>
        <v>0</v>
      </c>
      <c r="T120" s="35"/>
      <c r="U120" s="60">
        <f t="shared" si="50"/>
        <v>0</v>
      </c>
      <c r="Y120" s="55"/>
    </row>
    <row r="121" spans="2:25" ht="25.5" customHeight="1">
      <c r="B121" s="197"/>
      <c r="C121" s="185"/>
      <c r="D121" s="72">
        <f t="shared" si="46"/>
      </c>
      <c r="E121" s="182"/>
      <c r="F121" s="57">
        <v>12</v>
      </c>
      <c r="G121" s="34"/>
      <c r="H121" s="34"/>
      <c r="I121" s="58">
        <f t="shared" si="0"/>
        <v>0</v>
      </c>
      <c r="J121" s="59"/>
      <c r="K121" s="35"/>
      <c r="L121" s="35"/>
      <c r="M121" s="60">
        <f t="shared" si="47"/>
        <v>0</v>
      </c>
      <c r="N121" s="35"/>
      <c r="O121" s="60">
        <f t="shared" si="48"/>
        <v>0</v>
      </c>
      <c r="P121" s="59"/>
      <c r="Q121" s="35"/>
      <c r="R121" s="35"/>
      <c r="S121" s="60">
        <f t="shared" si="49"/>
        <v>0</v>
      </c>
      <c r="T121" s="35"/>
      <c r="U121" s="60">
        <f t="shared" si="50"/>
        <v>0</v>
      </c>
      <c r="Y121" s="55"/>
    </row>
    <row r="122" spans="2:30" s="68" customFormat="1" ht="30" customHeight="1">
      <c r="B122" s="61">
        <v>9</v>
      </c>
      <c r="C122" s="62"/>
      <c r="D122" s="63">
        <f>IF(C110&lt;1,"",C110)</f>
      </c>
      <c r="E122" s="64"/>
      <c r="F122" s="65" t="s">
        <v>6</v>
      </c>
      <c r="G122" s="66"/>
      <c r="H122" s="66"/>
      <c r="I122" s="36">
        <f t="shared" si="0"/>
        <v>0</v>
      </c>
      <c r="J122" s="67"/>
      <c r="K122" s="36">
        <f>SUM(K110:K121)</f>
        <v>0</v>
      </c>
      <c r="L122" s="36"/>
      <c r="M122" s="36">
        <f aca="true" t="shared" si="51" ref="M122:U122">SUM(M110:M121)</f>
        <v>0</v>
      </c>
      <c r="N122" s="36">
        <f t="shared" si="51"/>
        <v>0</v>
      </c>
      <c r="O122" s="36">
        <f t="shared" si="51"/>
        <v>0</v>
      </c>
      <c r="P122" s="67"/>
      <c r="Q122" s="36">
        <f t="shared" si="51"/>
        <v>0</v>
      </c>
      <c r="R122" s="36"/>
      <c r="S122" s="36">
        <f t="shared" si="51"/>
        <v>0</v>
      </c>
      <c r="T122" s="36">
        <f t="shared" si="51"/>
        <v>0</v>
      </c>
      <c r="U122" s="36">
        <f t="shared" si="51"/>
        <v>0</v>
      </c>
      <c r="Y122" s="69"/>
      <c r="AD122" s="69"/>
    </row>
    <row r="123" spans="2:25" ht="25.5" customHeight="1">
      <c r="B123" s="195">
        <v>10</v>
      </c>
      <c r="C123" s="183"/>
      <c r="D123" s="70">
        <f>D$135</f>
      </c>
      <c r="E123" s="180"/>
      <c r="F123" s="57">
        <v>1</v>
      </c>
      <c r="G123" s="34"/>
      <c r="H123" s="34"/>
      <c r="I123" s="58">
        <f t="shared" si="0"/>
        <v>0</v>
      </c>
      <c r="J123" s="59"/>
      <c r="K123" s="35"/>
      <c r="L123" s="35"/>
      <c r="M123" s="60">
        <f>K123*L123</f>
        <v>0</v>
      </c>
      <c r="N123" s="35"/>
      <c r="O123" s="60">
        <f>M123+N123</f>
        <v>0</v>
      </c>
      <c r="P123" s="59"/>
      <c r="Q123" s="35"/>
      <c r="R123" s="35"/>
      <c r="S123" s="60">
        <f>Q123*R123</f>
        <v>0</v>
      </c>
      <c r="T123" s="35"/>
      <c r="U123" s="60">
        <f>S123+T123</f>
        <v>0</v>
      </c>
      <c r="Y123" s="55"/>
    </row>
    <row r="124" spans="2:25" ht="25.5" customHeight="1">
      <c r="B124" s="196"/>
      <c r="C124" s="184"/>
      <c r="D124" s="71">
        <f aca="true" t="shared" si="52" ref="D124:D134">D$135</f>
      </c>
      <c r="E124" s="181"/>
      <c r="F124" s="57">
        <v>2</v>
      </c>
      <c r="G124" s="34"/>
      <c r="H124" s="34"/>
      <c r="I124" s="58">
        <f t="shared" si="0"/>
        <v>0</v>
      </c>
      <c r="J124" s="59"/>
      <c r="K124" s="35"/>
      <c r="L124" s="35"/>
      <c r="M124" s="60">
        <f aca="true" t="shared" si="53" ref="M124:M134">K124*L124</f>
        <v>0</v>
      </c>
      <c r="N124" s="35"/>
      <c r="O124" s="60">
        <f aca="true" t="shared" si="54" ref="O124:O134">M124+N124</f>
        <v>0</v>
      </c>
      <c r="P124" s="59"/>
      <c r="Q124" s="35"/>
      <c r="R124" s="35"/>
      <c r="S124" s="60">
        <f>Q124*R124</f>
        <v>0</v>
      </c>
      <c r="T124" s="35"/>
      <c r="U124" s="60">
        <f>S124+T124</f>
        <v>0</v>
      </c>
      <c r="Y124" s="55"/>
    </row>
    <row r="125" spans="2:25" ht="25.5" customHeight="1">
      <c r="B125" s="196"/>
      <c r="C125" s="184"/>
      <c r="D125" s="71">
        <f t="shared" si="52"/>
      </c>
      <c r="E125" s="181"/>
      <c r="F125" s="57">
        <v>3</v>
      </c>
      <c r="G125" s="34"/>
      <c r="H125" s="34"/>
      <c r="I125" s="58">
        <f aca="true" t="shared" si="55" ref="I125:I200">O125+U125</f>
        <v>0</v>
      </c>
      <c r="J125" s="59"/>
      <c r="K125" s="35"/>
      <c r="L125" s="35"/>
      <c r="M125" s="60">
        <f t="shared" si="53"/>
        <v>0</v>
      </c>
      <c r="N125" s="35"/>
      <c r="O125" s="60">
        <f t="shared" si="54"/>
        <v>0</v>
      </c>
      <c r="P125" s="59"/>
      <c r="Q125" s="35"/>
      <c r="R125" s="35"/>
      <c r="S125" s="60">
        <f>Q125*R125</f>
        <v>0</v>
      </c>
      <c r="T125" s="35"/>
      <c r="U125" s="60">
        <f>S125+T125</f>
        <v>0</v>
      </c>
      <c r="Y125" s="55"/>
    </row>
    <row r="126" spans="2:25" ht="25.5" customHeight="1">
      <c r="B126" s="196"/>
      <c r="C126" s="184"/>
      <c r="D126" s="71">
        <f t="shared" si="52"/>
      </c>
      <c r="E126" s="181"/>
      <c r="F126" s="57">
        <v>4</v>
      </c>
      <c r="G126" s="34"/>
      <c r="H126" s="34"/>
      <c r="I126" s="58">
        <f t="shared" si="55"/>
        <v>0</v>
      </c>
      <c r="J126" s="59"/>
      <c r="K126" s="35"/>
      <c r="L126" s="35"/>
      <c r="M126" s="60">
        <f t="shared" si="53"/>
        <v>0</v>
      </c>
      <c r="N126" s="35"/>
      <c r="O126" s="60">
        <f t="shared" si="54"/>
        <v>0</v>
      </c>
      <c r="P126" s="59"/>
      <c r="Q126" s="35"/>
      <c r="R126" s="35"/>
      <c r="S126" s="60">
        <f>Q126*R126</f>
        <v>0</v>
      </c>
      <c r="T126" s="35"/>
      <c r="U126" s="60">
        <f>S126+T126</f>
        <v>0</v>
      </c>
      <c r="Y126" s="55"/>
    </row>
    <row r="127" spans="2:25" ht="25.5" customHeight="1">
      <c r="B127" s="196"/>
      <c r="C127" s="184"/>
      <c r="D127" s="71">
        <f t="shared" si="52"/>
      </c>
      <c r="E127" s="181"/>
      <c r="F127" s="57">
        <v>5</v>
      </c>
      <c r="G127" s="34"/>
      <c r="H127" s="34"/>
      <c r="I127" s="58">
        <f t="shared" si="55"/>
        <v>0</v>
      </c>
      <c r="J127" s="59"/>
      <c r="K127" s="35"/>
      <c r="L127" s="35"/>
      <c r="M127" s="60">
        <f t="shared" si="53"/>
        <v>0</v>
      </c>
      <c r="N127" s="35"/>
      <c r="O127" s="60">
        <f t="shared" si="54"/>
        <v>0</v>
      </c>
      <c r="P127" s="59"/>
      <c r="Q127" s="35"/>
      <c r="R127" s="35"/>
      <c r="S127" s="60">
        <f>Q127*R127</f>
        <v>0</v>
      </c>
      <c r="T127" s="35"/>
      <c r="U127" s="60">
        <f>S127+T127</f>
        <v>0</v>
      </c>
      <c r="Y127" s="55"/>
    </row>
    <row r="128" spans="2:25" ht="25.5" customHeight="1">
      <c r="B128" s="196"/>
      <c r="C128" s="184"/>
      <c r="D128" s="71">
        <f t="shared" si="52"/>
      </c>
      <c r="E128" s="181"/>
      <c r="F128" s="57">
        <v>6</v>
      </c>
      <c r="G128" s="34"/>
      <c r="H128" s="34"/>
      <c r="I128" s="58">
        <f t="shared" si="55"/>
        <v>0</v>
      </c>
      <c r="J128" s="59"/>
      <c r="K128" s="35"/>
      <c r="L128" s="35"/>
      <c r="M128" s="60">
        <f t="shared" si="53"/>
        <v>0</v>
      </c>
      <c r="N128" s="35"/>
      <c r="O128" s="60">
        <f t="shared" si="54"/>
        <v>0</v>
      </c>
      <c r="P128" s="59"/>
      <c r="Q128" s="35"/>
      <c r="R128" s="35"/>
      <c r="S128" s="60">
        <f aca="true" t="shared" si="56" ref="S128:S134">Q128*R128</f>
        <v>0</v>
      </c>
      <c r="T128" s="35"/>
      <c r="U128" s="60">
        <f aca="true" t="shared" si="57" ref="U128:U134">S128+T128</f>
        <v>0</v>
      </c>
      <c r="Y128" s="55"/>
    </row>
    <row r="129" spans="2:25" ht="25.5" customHeight="1">
      <c r="B129" s="196"/>
      <c r="C129" s="184"/>
      <c r="D129" s="71">
        <f t="shared" si="52"/>
      </c>
      <c r="E129" s="181"/>
      <c r="F129" s="57">
        <v>7</v>
      </c>
      <c r="G129" s="34"/>
      <c r="H129" s="34"/>
      <c r="I129" s="58">
        <f t="shared" si="55"/>
        <v>0</v>
      </c>
      <c r="J129" s="59"/>
      <c r="K129" s="35"/>
      <c r="L129" s="35"/>
      <c r="M129" s="60">
        <f t="shared" si="53"/>
        <v>0</v>
      </c>
      <c r="N129" s="35"/>
      <c r="O129" s="60">
        <f t="shared" si="54"/>
        <v>0</v>
      </c>
      <c r="P129" s="59"/>
      <c r="Q129" s="35"/>
      <c r="R129" s="35"/>
      <c r="S129" s="60">
        <f t="shared" si="56"/>
        <v>0</v>
      </c>
      <c r="T129" s="35"/>
      <c r="U129" s="60">
        <f t="shared" si="57"/>
        <v>0</v>
      </c>
      <c r="Y129" s="55"/>
    </row>
    <row r="130" spans="2:25" ht="25.5" customHeight="1">
      <c r="B130" s="196"/>
      <c r="C130" s="184"/>
      <c r="D130" s="71">
        <f t="shared" si="52"/>
      </c>
      <c r="E130" s="181"/>
      <c r="F130" s="57">
        <v>8</v>
      </c>
      <c r="G130" s="34"/>
      <c r="H130" s="34"/>
      <c r="I130" s="58">
        <f t="shared" si="55"/>
        <v>0</v>
      </c>
      <c r="J130" s="59"/>
      <c r="K130" s="35"/>
      <c r="L130" s="35"/>
      <c r="M130" s="60">
        <f t="shared" si="53"/>
        <v>0</v>
      </c>
      <c r="N130" s="35"/>
      <c r="O130" s="60">
        <f t="shared" si="54"/>
        <v>0</v>
      </c>
      <c r="P130" s="59"/>
      <c r="Q130" s="35"/>
      <c r="R130" s="35"/>
      <c r="S130" s="60">
        <f t="shared" si="56"/>
        <v>0</v>
      </c>
      <c r="T130" s="35"/>
      <c r="U130" s="60">
        <f t="shared" si="57"/>
        <v>0</v>
      </c>
      <c r="Y130" s="55"/>
    </row>
    <row r="131" spans="2:25" ht="25.5" customHeight="1">
      <c r="B131" s="196"/>
      <c r="C131" s="184"/>
      <c r="D131" s="71">
        <f t="shared" si="52"/>
      </c>
      <c r="E131" s="181"/>
      <c r="F131" s="57">
        <v>9</v>
      </c>
      <c r="G131" s="34"/>
      <c r="H131" s="34"/>
      <c r="I131" s="58">
        <f t="shared" si="55"/>
        <v>0</v>
      </c>
      <c r="J131" s="59"/>
      <c r="K131" s="35"/>
      <c r="L131" s="35"/>
      <c r="M131" s="60">
        <f t="shared" si="53"/>
        <v>0</v>
      </c>
      <c r="N131" s="35"/>
      <c r="O131" s="60">
        <f t="shared" si="54"/>
        <v>0</v>
      </c>
      <c r="P131" s="59"/>
      <c r="Q131" s="35"/>
      <c r="R131" s="35"/>
      <c r="S131" s="60">
        <f t="shared" si="56"/>
        <v>0</v>
      </c>
      <c r="T131" s="35"/>
      <c r="U131" s="60">
        <f t="shared" si="57"/>
        <v>0</v>
      </c>
      <c r="Y131" s="55"/>
    </row>
    <row r="132" spans="2:25" ht="25.5" customHeight="1">
      <c r="B132" s="196"/>
      <c r="C132" s="184"/>
      <c r="D132" s="71">
        <f t="shared" si="52"/>
      </c>
      <c r="E132" s="181"/>
      <c r="F132" s="57">
        <v>10</v>
      </c>
      <c r="G132" s="34"/>
      <c r="H132" s="34"/>
      <c r="I132" s="58">
        <f t="shared" si="55"/>
        <v>0</v>
      </c>
      <c r="J132" s="59"/>
      <c r="K132" s="35"/>
      <c r="L132" s="35"/>
      <c r="M132" s="60">
        <f t="shared" si="53"/>
        <v>0</v>
      </c>
      <c r="N132" s="35"/>
      <c r="O132" s="60">
        <f t="shared" si="54"/>
        <v>0</v>
      </c>
      <c r="P132" s="59"/>
      <c r="Q132" s="35"/>
      <c r="R132" s="35"/>
      <c r="S132" s="60">
        <f t="shared" si="56"/>
        <v>0</v>
      </c>
      <c r="T132" s="35"/>
      <c r="U132" s="60">
        <f t="shared" si="57"/>
        <v>0</v>
      </c>
      <c r="Y132" s="55"/>
    </row>
    <row r="133" spans="2:25" ht="25.5" customHeight="1">
      <c r="B133" s="196"/>
      <c r="C133" s="184"/>
      <c r="D133" s="71">
        <f t="shared" si="52"/>
      </c>
      <c r="E133" s="181"/>
      <c r="F133" s="57">
        <v>11</v>
      </c>
      <c r="G133" s="34"/>
      <c r="H133" s="34"/>
      <c r="I133" s="58">
        <f t="shared" si="55"/>
        <v>0</v>
      </c>
      <c r="J133" s="59"/>
      <c r="K133" s="35"/>
      <c r="L133" s="35"/>
      <c r="M133" s="60">
        <f t="shared" si="53"/>
        <v>0</v>
      </c>
      <c r="N133" s="35"/>
      <c r="O133" s="60">
        <f t="shared" si="54"/>
        <v>0</v>
      </c>
      <c r="P133" s="59"/>
      <c r="Q133" s="35"/>
      <c r="R133" s="35"/>
      <c r="S133" s="60">
        <f t="shared" si="56"/>
        <v>0</v>
      </c>
      <c r="T133" s="35"/>
      <c r="U133" s="60">
        <f t="shared" si="57"/>
        <v>0</v>
      </c>
      <c r="Y133" s="55"/>
    </row>
    <row r="134" spans="2:25" ht="25.5" customHeight="1">
      <c r="B134" s="197"/>
      <c r="C134" s="185"/>
      <c r="D134" s="72">
        <f t="shared" si="52"/>
      </c>
      <c r="E134" s="182"/>
      <c r="F134" s="57">
        <v>12</v>
      </c>
      <c r="G134" s="34"/>
      <c r="H134" s="34"/>
      <c r="I134" s="58">
        <f t="shared" si="55"/>
        <v>0</v>
      </c>
      <c r="J134" s="59"/>
      <c r="K134" s="35"/>
      <c r="L134" s="35"/>
      <c r="M134" s="60">
        <f t="shared" si="53"/>
        <v>0</v>
      </c>
      <c r="N134" s="35"/>
      <c r="O134" s="60">
        <f t="shared" si="54"/>
        <v>0</v>
      </c>
      <c r="P134" s="59"/>
      <c r="Q134" s="35"/>
      <c r="R134" s="35"/>
      <c r="S134" s="60">
        <f t="shared" si="56"/>
        <v>0</v>
      </c>
      <c r="T134" s="35"/>
      <c r="U134" s="60">
        <f t="shared" si="57"/>
        <v>0</v>
      </c>
      <c r="Y134" s="55"/>
    </row>
    <row r="135" spans="2:30" s="68" customFormat="1" ht="30" customHeight="1">
      <c r="B135" s="61">
        <v>10</v>
      </c>
      <c r="C135" s="62"/>
      <c r="D135" s="63">
        <f>IF(C123&lt;1,"",C123)</f>
      </c>
      <c r="E135" s="64"/>
      <c r="F135" s="65" t="s">
        <v>6</v>
      </c>
      <c r="G135" s="66"/>
      <c r="H135" s="66"/>
      <c r="I135" s="36">
        <f t="shared" si="55"/>
        <v>0</v>
      </c>
      <c r="J135" s="67"/>
      <c r="K135" s="36">
        <f>SUM(K123:K134)</f>
        <v>0</v>
      </c>
      <c r="L135" s="36"/>
      <c r="M135" s="36">
        <f aca="true" t="shared" si="58" ref="M135:U135">SUM(M123:M134)</f>
        <v>0</v>
      </c>
      <c r="N135" s="36">
        <f t="shared" si="58"/>
        <v>0</v>
      </c>
      <c r="O135" s="36">
        <f t="shared" si="58"/>
        <v>0</v>
      </c>
      <c r="P135" s="67"/>
      <c r="Q135" s="36">
        <f t="shared" si="58"/>
        <v>0</v>
      </c>
      <c r="R135" s="36"/>
      <c r="S135" s="36">
        <f t="shared" si="58"/>
        <v>0</v>
      </c>
      <c r="T135" s="36">
        <f t="shared" si="58"/>
        <v>0</v>
      </c>
      <c r="U135" s="36">
        <f t="shared" si="58"/>
        <v>0</v>
      </c>
      <c r="Y135" s="69"/>
      <c r="AD135" s="69"/>
    </row>
    <row r="136" spans="2:25" ht="25.5" customHeight="1">
      <c r="B136" s="195">
        <v>11</v>
      </c>
      <c r="C136" s="183"/>
      <c r="D136" s="70">
        <f>D$148</f>
      </c>
      <c r="E136" s="180"/>
      <c r="F136" s="57">
        <v>1</v>
      </c>
      <c r="G136" s="34"/>
      <c r="H136" s="34"/>
      <c r="I136" s="58">
        <f t="shared" si="55"/>
        <v>0</v>
      </c>
      <c r="J136" s="59"/>
      <c r="K136" s="35"/>
      <c r="L136" s="35"/>
      <c r="M136" s="60">
        <f>K136*L136</f>
        <v>0</v>
      </c>
      <c r="N136" s="35"/>
      <c r="O136" s="60">
        <f>M136+N136</f>
        <v>0</v>
      </c>
      <c r="P136" s="59"/>
      <c r="Q136" s="35"/>
      <c r="R136" s="35"/>
      <c r="S136" s="60">
        <f>Q136*R136</f>
        <v>0</v>
      </c>
      <c r="T136" s="35"/>
      <c r="U136" s="60">
        <f>S136+T136</f>
        <v>0</v>
      </c>
      <c r="Y136" s="55"/>
    </row>
    <row r="137" spans="2:25" ht="25.5" customHeight="1">
      <c r="B137" s="196"/>
      <c r="C137" s="184"/>
      <c r="D137" s="71">
        <f aca="true" t="shared" si="59" ref="D137:D147">D$148</f>
      </c>
      <c r="E137" s="181"/>
      <c r="F137" s="57">
        <v>2</v>
      </c>
      <c r="G137" s="34"/>
      <c r="H137" s="34"/>
      <c r="I137" s="58">
        <f t="shared" si="55"/>
        <v>0</v>
      </c>
      <c r="J137" s="59"/>
      <c r="K137" s="35"/>
      <c r="L137" s="35"/>
      <c r="M137" s="60">
        <f aca="true" t="shared" si="60" ref="M137:M147">K137*L137</f>
        <v>0</v>
      </c>
      <c r="N137" s="35"/>
      <c r="O137" s="60">
        <f aca="true" t="shared" si="61" ref="O137:O147">M137+N137</f>
        <v>0</v>
      </c>
      <c r="P137" s="59"/>
      <c r="Q137" s="35"/>
      <c r="R137" s="35"/>
      <c r="S137" s="60">
        <f>Q137*R137</f>
        <v>0</v>
      </c>
      <c r="T137" s="35"/>
      <c r="U137" s="60">
        <f>S137+T137</f>
        <v>0</v>
      </c>
      <c r="Y137" s="55"/>
    </row>
    <row r="138" spans="2:25" ht="25.5" customHeight="1">
      <c r="B138" s="196"/>
      <c r="C138" s="184"/>
      <c r="D138" s="71">
        <f t="shared" si="59"/>
      </c>
      <c r="E138" s="181"/>
      <c r="F138" s="57">
        <v>3</v>
      </c>
      <c r="G138" s="34"/>
      <c r="H138" s="34"/>
      <c r="I138" s="58">
        <f t="shared" si="55"/>
        <v>0</v>
      </c>
      <c r="J138" s="59"/>
      <c r="K138" s="35"/>
      <c r="L138" s="35"/>
      <c r="M138" s="60">
        <f t="shared" si="60"/>
        <v>0</v>
      </c>
      <c r="N138" s="35"/>
      <c r="O138" s="60">
        <f t="shared" si="61"/>
        <v>0</v>
      </c>
      <c r="P138" s="59"/>
      <c r="Q138" s="35"/>
      <c r="R138" s="35"/>
      <c r="S138" s="60">
        <f>Q138*R138</f>
        <v>0</v>
      </c>
      <c r="T138" s="35"/>
      <c r="U138" s="60">
        <f>S138+T138</f>
        <v>0</v>
      </c>
      <c r="Y138" s="55"/>
    </row>
    <row r="139" spans="2:25" ht="25.5" customHeight="1">
      <c r="B139" s="196"/>
      <c r="C139" s="184"/>
      <c r="D139" s="71">
        <f t="shared" si="59"/>
      </c>
      <c r="E139" s="181"/>
      <c r="F139" s="57">
        <v>4</v>
      </c>
      <c r="G139" s="34"/>
      <c r="H139" s="34"/>
      <c r="I139" s="58">
        <f t="shared" si="55"/>
        <v>0</v>
      </c>
      <c r="J139" s="59"/>
      <c r="K139" s="35"/>
      <c r="L139" s="35"/>
      <c r="M139" s="60">
        <f t="shared" si="60"/>
        <v>0</v>
      </c>
      <c r="N139" s="35"/>
      <c r="O139" s="60">
        <f t="shared" si="61"/>
        <v>0</v>
      </c>
      <c r="P139" s="59"/>
      <c r="Q139" s="35"/>
      <c r="R139" s="35"/>
      <c r="S139" s="60">
        <f>Q139*R139</f>
        <v>0</v>
      </c>
      <c r="T139" s="35"/>
      <c r="U139" s="60">
        <f>S139+T139</f>
        <v>0</v>
      </c>
      <c r="Y139" s="55"/>
    </row>
    <row r="140" spans="2:25" ht="25.5" customHeight="1">
      <c r="B140" s="196"/>
      <c r="C140" s="184"/>
      <c r="D140" s="71">
        <f t="shared" si="59"/>
      </c>
      <c r="E140" s="181"/>
      <c r="F140" s="57">
        <v>5</v>
      </c>
      <c r="G140" s="34"/>
      <c r="H140" s="34"/>
      <c r="I140" s="58">
        <f t="shared" si="55"/>
        <v>0</v>
      </c>
      <c r="J140" s="59"/>
      <c r="K140" s="35"/>
      <c r="L140" s="35"/>
      <c r="M140" s="60">
        <f t="shared" si="60"/>
        <v>0</v>
      </c>
      <c r="N140" s="35"/>
      <c r="O140" s="60">
        <f t="shared" si="61"/>
        <v>0</v>
      </c>
      <c r="P140" s="59"/>
      <c r="Q140" s="35"/>
      <c r="R140" s="35"/>
      <c r="S140" s="60">
        <f>Q140*R140</f>
        <v>0</v>
      </c>
      <c r="T140" s="35"/>
      <c r="U140" s="60">
        <f>S140+T140</f>
        <v>0</v>
      </c>
      <c r="Y140" s="55"/>
    </row>
    <row r="141" spans="2:25" ht="25.5" customHeight="1">
      <c r="B141" s="196"/>
      <c r="C141" s="184"/>
      <c r="D141" s="71">
        <f t="shared" si="59"/>
      </c>
      <c r="E141" s="181"/>
      <c r="F141" s="57">
        <v>6</v>
      </c>
      <c r="G141" s="34"/>
      <c r="H141" s="34"/>
      <c r="I141" s="58">
        <f t="shared" si="55"/>
        <v>0</v>
      </c>
      <c r="J141" s="59"/>
      <c r="K141" s="35"/>
      <c r="L141" s="35"/>
      <c r="M141" s="60">
        <f t="shared" si="60"/>
        <v>0</v>
      </c>
      <c r="N141" s="35"/>
      <c r="O141" s="60">
        <f t="shared" si="61"/>
        <v>0</v>
      </c>
      <c r="P141" s="59"/>
      <c r="Q141" s="35"/>
      <c r="R141" s="35"/>
      <c r="S141" s="60">
        <f aca="true" t="shared" si="62" ref="S141:S147">Q141*R141</f>
        <v>0</v>
      </c>
      <c r="T141" s="35"/>
      <c r="U141" s="60">
        <f aca="true" t="shared" si="63" ref="U141:U147">S141+T141</f>
        <v>0</v>
      </c>
      <c r="Y141" s="55"/>
    </row>
    <row r="142" spans="2:25" ht="25.5" customHeight="1">
      <c r="B142" s="196"/>
      <c r="C142" s="184"/>
      <c r="D142" s="71">
        <f t="shared" si="59"/>
      </c>
      <c r="E142" s="181"/>
      <c r="F142" s="57">
        <v>7</v>
      </c>
      <c r="G142" s="34"/>
      <c r="H142" s="34"/>
      <c r="I142" s="58">
        <f t="shared" si="55"/>
        <v>0</v>
      </c>
      <c r="J142" s="59"/>
      <c r="K142" s="35"/>
      <c r="L142" s="35"/>
      <c r="M142" s="60">
        <f t="shared" si="60"/>
        <v>0</v>
      </c>
      <c r="N142" s="35"/>
      <c r="O142" s="60">
        <f t="shared" si="61"/>
        <v>0</v>
      </c>
      <c r="P142" s="59"/>
      <c r="Q142" s="35"/>
      <c r="R142" s="35"/>
      <c r="S142" s="60">
        <f t="shared" si="62"/>
        <v>0</v>
      </c>
      <c r="T142" s="35"/>
      <c r="U142" s="60">
        <f t="shared" si="63"/>
        <v>0</v>
      </c>
      <c r="Y142" s="55"/>
    </row>
    <row r="143" spans="2:25" ht="25.5" customHeight="1">
      <c r="B143" s="196"/>
      <c r="C143" s="184"/>
      <c r="D143" s="71">
        <f t="shared" si="59"/>
      </c>
      <c r="E143" s="181"/>
      <c r="F143" s="57">
        <v>8</v>
      </c>
      <c r="G143" s="34"/>
      <c r="H143" s="34"/>
      <c r="I143" s="58">
        <f t="shared" si="55"/>
        <v>0</v>
      </c>
      <c r="J143" s="59"/>
      <c r="K143" s="35"/>
      <c r="L143" s="35"/>
      <c r="M143" s="60">
        <f t="shared" si="60"/>
        <v>0</v>
      </c>
      <c r="N143" s="35"/>
      <c r="O143" s="60">
        <f t="shared" si="61"/>
        <v>0</v>
      </c>
      <c r="P143" s="59"/>
      <c r="Q143" s="35"/>
      <c r="R143" s="35"/>
      <c r="S143" s="60">
        <f t="shared" si="62"/>
        <v>0</v>
      </c>
      <c r="T143" s="35"/>
      <c r="U143" s="60">
        <f t="shared" si="63"/>
        <v>0</v>
      </c>
      <c r="Y143" s="55"/>
    </row>
    <row r="144" spans="2:25" ht="25.5" customHeight="1">
      <c r="B144" s="196"/>
      <c r="C144" s="184"/>
      <c r="D144" s="71">
        <f t="shared" si="59"/>
      </c>
      <c r="E144" s="181"/>
      <c r="F144" s="57">
        <v>9</v>
      </c>
      <c r="G144" s="34"/>
      <c r="H144" s="34"/>
      <c r="I144" s="58">
        <f t="shared" si="55"/>
        <v>0</v>
      </c>
      <c r="J144" s="59"/>
      <c r="K144" s="35"/>
      <c r="L144" s="35"/>
      <c r="M144" s="60">
        <f t="shared" si="60"/>
        <v>0</v>
      </c>
      <c r="N144" s="35"/>
      <c r="O144" s="60">
        <f t="shared" si="61"/>
        <v>0</v>
      </c>
      <c r="P144" s="59"/>
      <c r="Q144" s="35"/>
      <c r="R144" s="35"/>
      <c r="S144" s="60">
        <f t="shared" si="62"/>
        <v>0</v>
      </c>
      <c r="T144" s="35"/>
      <c r="U144" s="60">
        <f t="shared" si="63"/>
        <v>0</v>
      </c>
      <c r="Y144" s="55"/>
    </row>
    <row r="145" spans="2:25" ht="25.5" customHeight="1">
      <c r="B145" s="196"/>
      <c r="C145" s="184"/>
      <c r="D145" s="71">
        <f t="shared" si="59"/>
      </c>
      <c r="E145" s="181"/>
      <c r="F145" s="57">
        <v>10</v>
      </c>
      <c r="G145" s="34"/>
      <c r="H145" s="34"/>
      <c r="I145" s="58">
        <f t="shared" si="55"/>
        <v>0</v>
      </c>
      <c r="J145" s="59"/>
      <c r="K145" s="35"/>
      <c r="L145" s="35"/>
      <c r="M145" s="60">
        <f t="shared" si="60"/>
        <v>0</v>
      </c>
      <c r="N145" s="35"/>
      <c r="O145" s="60">
        <f t="shared" si="61"/>
        <v>0</v>
      </c>
      <c r="P145" s="59"/>
      <c r="Q145" s="35"/>
      <c r="R145" s="35"/>
      <c r="S145" s="60">
        <f t="shared" si="62"/>
        <v>0</v>
      </c>
      <c r="T145" s="35"/>
      <c r="U145" s="60">
        <f t="shared" si="63"/>
        <v>0</v>
      </c>
      <c r="Y145" s="55"/>
    </row>
    <row r="146" spans="2:25" ht="25.5" customHeight="1">
      <c r="B146" s="196"/>
      <c r="C146" s="184"/>
      <c r="D146" s="71">
        <f t="shared" si="59"/>
      </c>
      <c r="E146" s="181"/>
      <c r="F146" s="57">
        <v>11</v>
      </c>
      <c r="G146" s="34"/>
      <c r="H146" s="34"/>
      <c r="I146" s="58">
        <f t="shared" si="55"/>
        <v>0</v>
      </c>
      <c r="J146" s="59"/>
      <c r="K146" s="35"/>
      <c r="L146" s="35"/>
      <c r="M146" s="60">
        <f t="shared" si="60"/>
        <v>0</v>
      </c>
      <c r="N146" s="35"/>
      <c r="O146" s="60">
        <f t="shared" si="61"/>
        <v>0</v>
      </c>
      <c r="P146" s="59"/>
      <c r="Q146" s="35"/>
      <c r="R146" s="35"/>
      <c r="S146" s="60">
        <f t="shared" si="62"/>
        <v>0</v>
      </c>
      <c r="T146" s="35"/>
      <c r="U146" s="60">
        <f t="shared" si="63"/>
        <v>0</v>
      </c>
      <c r="Y146" s="55"/>
    </row>
    <row r="147" spans="2:25" ht="25.5" customHeight="1">
      <c r="B147" s="197"/>
      <c r="C147" s="185"/>
      <c r="D147" s="72">
        <f t="shared" si="59"/>
      </c>
      <c r="E147" s="182"/>
      <c r="F147" s="57">
        <v>12</v>
      </c>
      <c r="G147" s="34"/>
      <c r="H147" s="34"/>
      <c r="I147" s="58">
        <f t="shared" si="55"/>
        <v>0</v>
      </c>
      <c r="J147" s="59"/>
      <c r="K147" s="35"/>
      <c r="L147" s="35"/>
      <c r="M147" s="60">
        <f t="shared" si="60"/>
        <v>0</v>
      </c>
      <c r="N147" s="35"/>
      <c r="O147" s="60">
        <f t="shared" si="61"/>
        <v>0</v>
      </c>
      <c r="P147" s="59"/>
      <c r="Q147" s="35"/>
      <c r="R147" s="35"/>
      <c r="S147" s="60">
        <f t="shared" si="62"/>
        <v>0</v>
      </c>
      <c r="T147" s="35"/>
      <c r="U147" s="60">
        <f t="shared" si="63"/>
        <v>0</v>
      </c>
      <c r="Y147" s="55"/>
    </row>
    <row r="148" spans="2:30" s="68" customFormat="1" ht="30" customHeight="1">
      <c r="B148" s="61">
        <v>11</v>
      </c>
      <c r="C148" s="62"/>
      <c r="D148" s="63">
        <f>IF(C136&lt;1,"",C136)</f>
      </c>
      <c r="E148" s="64"/>
      <c r="F148" s="65" t="s">
        <v>6</v>
      </c>
      <c r="G148" s="66"/>
      <c r="H148" s="66"/>
      <c r="I148" s="36">
        <f t="shared" si="55"/>
        <v>0</v>
      </c>
      <c r="J148" s="67"/>
      <c r="K148" s="36">
        <f>SUM(K136:K147)</f>
        <v>0</v>
      </c>
      <c r="L148" s="36"/>
      <c r="M148" s="36">
        <f aca="true" t="shared" si="64" ref="M148:U148">SUM(M136:M147)</f>
        <v>0</v>
      </c>
      <c r="N148" s="36">
        <f t="shared" si="64"/>
        <v>0</v>
      </c>
      <c r="O148" s="36">
        <f t="shared" si="64"/>
        <v>0</v>
      </c>
      <c r="P148" s="67"/>
      <c r="Q148" s="36">
        <f t="shared" si="64"/>
        <v>0</v>
      </c>
      <c r="R148" s="36"/>
      <c r="S148" s="36">
        <f t="shared" si="64"/>
        <v>0</v>
      </c>
      <c r="T148" s="36">
        <f t="shared" si="64"/>
        <v>0</v>
      </c>
      <c r="U148" s="36">
        <f t="shared" si="64"/>
        <v>0</v>
      </c>
      <c r="Y148" s="69"/>
      <c r="AD148" s="69"/>
    </row>
    <row r="149" spans="2:25" ht="25.5" customHeight="1">
      <c r="B149" s="195">
        <v>12</v>
      </c>
      <c r="C149" s="183"/>
      <c r="D149" s="70">
        <f>D$161</f>
      </c>
      <c r="E149" s="180"/>
      <c r="F149" s="57">
        <v>1</v>
      </c>
      <c r="G149" s="34"/>
      <c r="H149" s="34"/>
      <c r="I149" s="58">
        <f t="shared" si="55"/>
        <v>0</v>
      </c>
      <c r="J149" s="59"/>
      <c r="K149" s="35"/>
      <c r="L149" s="35"/>
      <c r="M149" s="60">
        <f>K149*L149</f>
        <v>0</v>
      </c>
      <c r="N149" s="35"/>
      <c r="O149" s="60">
        <f>M149+N149</f>
        <v>0</v>
      </c>
      <c r="P149" s="59"/>
      <c r="Q149" s="35"/>
      <c r="R149" s="35"/>
      <c r="S149" s="60">
        <f>Q149*R149</f>
        <v>0</v>
      </c>
      <c r="T149" s="35"/>
      <c r="U149" s="60">
        <f>S149+T149</f>
        <v>0</v>
      </c>
      <c r="Y149" s="55"/>
    </row>
    <row r="150" spans="2:25" ht="25.5" customHeight="1">
      <c r="B150" s="196"/>
      <c r="C150" s="184"/>
      <c r="D150" s="71">
        <f aca="true" t="shared" si="65" ref="D150:D160">D$161</f>
      </c>
      <c r="E150" s="181"/>
      <c r="F150" s="57">
        <v>2</v>
      </c>
      <c r="G150" s="34"/>
      <c r="H150" s="34"/>
      <c r="I150" s="58">
        <f t="shared" si="55"/>
        <v>0</v>
      </c>
      <c r="J150" s="59"/>
      <c r="K150" s="35"/>
      <c r="L150" s="35"/>
      <c r="M150" s="60">
        <f aca="true" t="shared" si="66" ref="M150:M160">K150*L150</f>
        <v>0</v>
      </c>
      <c r="N150" s="35"/>
      <c r="O150" s="60">
        <f aca="true" t="shared" si="67" ref="O150:O160">M150+N150</f>
        <v>0</v>
      </c>
      <c r="P150" s="59"/>
      <c r="Q150" s="35"/>
      <c r="R150" s="35"/>
      <c r="S150" s="60">
        <f>Q150*R150</f>
        <v>0</v>
      </c>
      <c r="T150" s="35"/>
      <c r="U150" s="60">
        <f>S150+T150</f>
        <v>0</v>
      </c>
      <c r="Y150" s="55"/>
    </row>
    <row r="151" spans="2:25" ht="25.5" customHeight="1">
      <c r="B151" s="196"/>
      <c r="C151" s="184"/>
      <c r="D151" s="71">
        <f t="shared" si="65"/>
      </c>
      <c r="E151" s="181"/>
      <c r="F151" s="57">
        <v>3</v>
      </c>
      <c r="G151" s="34"/>
      <c r="H151" s="34"/>
      <c r="I151" s="58">
        <f t="shared" si="55"/>
        <v>0</v>
      </c>
      <c r="J151" s="59"/>
      <c r="K151" s="35"/>
      <c r="L151" s="35"/>
      <c r="M151" s="60">
        <f t="shared" si="66"/>
        <v>0</v>
      </c>
      <c r="N151" s="35"/>
      <c r="O151" s="60">
        <f t="shared" si="67"/>
        <v>0</v>
      </c>
      <c r="P151" s="59"/>
      <c r="Q151" s="35"/>
      <c r="R151" s="35"/>
      <c r="S151" s="60">
        <f>Q151*R151</f>
        <v>0</v>
      </c>
      <c r="T151" s="35"/>
      <c r="U151" s="60">
        <f>S151+T151</f>
        <v>0</v>
      </c>
      <c r="Y151" s="55"/>
    </row>
    <row r="152" spans="2:25" ht="25.5" customHeight="1">
      <c r="B152" s="196"/>
      <c r="C152" s="184"/>
      <c r="D152" s="71">
        <f t="shared" si="65"/>
      </c>
      <c r="E152" s="181"/>
      <c r="F152" s="57">
        <v>4</v>
      </c>
      <c r="G152" s="34"/>
      <c r="H152" s="34"/>
      <c r="I152" s="58">
        <f t="shared" si="55"/>
        <v>0</v>
      </c>
      <c r="J152" s="59"/>
      <c r="K152" s="35"/>
      <c r="L152" s="35"/>
      <c r="M152" s="60">
        <f t="shared" si="66"/>
        <v>0</v>
      </c>
      <c r="N152" s="35"/>
      <c r="O152" s="60">
        <f t="shared" si="67"/>
        <v>0</v>
      </c>
      <c r="P152" s="59"/>
      <c r="Q152" s="35"/>
      <c r="R152" s="35"/>
      <c r="S152" s="60">
        <f>Q152*R152</f>
        <v>0</v>
      </c>
      <c r="T152" s="35"/>
      <c r="U152" s="60">
        <f>S152+T152</f>
        <v>0</v>
      </c>
      <c r="Y152" s="55"/>
    </row>
    <row r="153" spans="2:25" ht="25.5" customHeight="1">
      <c r="B153" s="196"/>
      <c r="C153" s="184"/>
      <c r="D153" s="71">
        <f t="shared" si="65"/>
      </c>
      <c r="E153" s="181"/>
      <c r="F153" s="57">
        <v>5</v>
      </c>
      <c r="G153" s="34"/>
      <c r="H153" s="34"/>
      <c r="I153" s="58">
        <f t="shared" si="55"/>
        <v>0</v>
      </c>
      <c r="J153" s="59"/>
      <c r="K153" s="35"/>
      <c r="L153" s="35"/>
      <c r="M153" s="60">
        <f t="shared" si="66"/>
        <v>0</v>
      </c>
      <c r="N153" s="35"/>
      <c r="O153" s="60">
        <f t="shared" si="67"/>
        <v>0</v>
      </c>
      <c r="P153" s="59"/>
      <c r="Q153" s="35"/>
      <c r="R153" s="35"/>
      <c r="S153" s="60">
        <f>Q153*R153</f>
        <v>0</v>
      </c>
      <c r="T153" s="35"/>
      <c r="U153" s="60">
        <f>S153+T153</f>
        <v>0</v>
      </c>
      <c r="Y153" s="55"/>
    </row>
    <row r="154" spans="2:25" ht="25.5" customHeight="1">
      <c r="B154" s="196"/>
      <c r="C154" s="184"/>
      <c r="D154" s="71">
        <f t="shared" si="65"/>
      </c>
      <c r="E154" s="181"/>
      <c r="F154" s="57">
        <v>6</v>
      </c>
      <c r="G154" s="34"/>
      <c r="H154" s="34"/>
      <c r="I154" s="58">
        <f t="shared" si="55"/>
        <v>0</v>
      </c>
      <c r="J154" s="59"/>
      <c r="K154" s="35"/>
      <c r="L154" s="35"/>
      <c r="M154" s="60">
        <f t="shared" si="66"/>
        <v>0</v>
      </c>
      <c r="N154" s="35"/>
      <c r="O154" s="60">
        <f t="shared" si="67"/>
        <v>0</v>
      </c>
      <c r="P154" s="59"/>
      <c r="Q154" s="35"/>
      <c r="R154" s="35"/>
      <c r="S154" s="60">
        <f aca="true" t="shared" si="68" ref="S154:S160">Q154*R154</f>
        <v>0</v>
      </c>
      <c r="T154" s="35"/>
      <c r="U154" s="60">
        <f aca="true" t="shared" si="69" ref="U154:U160">S154+T154</f>
        <v>0</v>
      </c>
      <c r="Y154" s="55"/>
    </row>
    <row r="155" spans="2:25" ht="25.5" customHeight="1">
      <c r="B155" s="196"/>
      <c r="C155" s="184"/>
      <c r="D155" s="71">
        <f t="shared" si="65"/>
      </c>
      <c r="E155" s="181"/>
      <c r="F155" s="57">
        <v>7</v>
      </c>
      <c r="G155" s="34"/>
      <c r="H155" s="34"/>
      <c r="I155" s="58">
        <f t="shared" si="55"/>
        <v>0</v>
      </c>
      <c r="J155" s="59"/>
      <c r="K155" s="35"/>
      <c r="L155" s="35"/>
      <c r="M155" s="60">
        <f t="shared" si="66"/>
        <v>0</v>
      </c>
      <c r="N155" s="35"/>
      <c r="O155" s="60">
        <f t="shared" si="67"/>
        <v>0</v>
      </c>
      <c r="P155" s="59"/>
      <c r="Q155" s="35"/>
      <c r="R155" s="35"/>
      <c r="S155" s="60">
        <f t="shared" si="68"/>
        <v>0</v>
      </c>
      <c r="T155" s="35"/>
      <c r="U155" s="60">
        <f t="shared" si="69"/>
        <v>0</v>
      </c>
      <c r="Y155" s="55"/>
    </row>
    <row r="156" spans="2:25" ht="25.5" customHeight="1">
      <c r="B156" s="196"/>
      <c r="C156" s="184"/>
      <c r="D156" s="71">
        <f t="shared" si="65"/>
      </c>
      <c r="E156" s="181"/>
      <c r="F156" s="57">
        <v>8</v>
      </c>
      <c r="G156" s="34"/>
      <c r="H156" s="34"/>
      <c r="I156" s="58">
        <f t="shared" si="55"/>
        <v>0</v>
      </c>
      <c r="J156" s="59"/>
      <c r="K156" s="35"/>
      <c r="L156" s="35"/>
      <c r="M156" s="60">
        <f t="shared" si="66"/>
        <v>0</v>
      </c>
      <c r="N156" s="35"/>
      <c r="O156" s="60">
        <f t="shared" si="67"/>
        <v>0</v>
      </c>
      <c r="P156" s="59"/>
      <c r="Q156" s="35"/>
      <c r="R156" s="35"/>
      <c r="S156" s="60">
        <f t="shared" si="68"/>
        <v>0</v>
      </c>
      <c r="T156" s="35"/>
      <c r="U156" s="60">
        <f t="shared" si="69"/>
        <v>0</v>
      </c>
      <c r="Y156" s="55"/>
    </row>
    <row r="157" spans="2:25" ht="25.5" customHeight="1">
      <c r="B157" s="196"/>
      <c r="C157" s="184"/>
      <c r="D157" s="71">
        <f t="shared" si="65"/>
      </c>
      <c r="E157" s="181"/>
      <c r="F157" s="57">
        <v>9</v>
      </c>
      <c r="G157" s="34"/>
      <c r="H157" s="34"/>
      <c r="I157" s="58">
        <f t="shared" si="55"/>
        <v>0</v>
      </c>
      <c r="J157" s="59"/>
      <c r="K157" s="35"/>
      <c r="L157" s="35"/>
      <c r="M157" s="60">
        <f t="shared" si="66"/>
        <v>0</v>
      </c>
      <c r="N157" s="35"/>
      <c r="O157" s="60">
        <f t="shared" si="67"/>
        <v>0</v>
      </c>
      <c r="P157" s="59"/>
      <c r="Q157" s="35"/>
      <c r="R157" s="35"/>
      <c r="S157" s="60">
        <f t="shared" si="68"/>
        <v>0</v>
      </c>
      <c r="T157" s="35"/>
      <c r="U157" s="60">
        <f t="shared" si="69"/>
        <v>0</v>
      </c>
      <c r="Y157" s="55"/>
    </row>
    <row r="158" spans="2:25" ht="25.5" customHeight="1">
      <c r="B158" s="196"/>
      <c r="C158" s="184"/>
      <c r="D158" s="71">
        <f t="shared" si="65"/>
      </c>
      <c r="E158" s="181"/>
      <c r="F158" s="57">
        <v>10</v>
      </c>
      <c r="G158" s="34"/>
      <c r="H158" s="34"/>
      <c r="I158" s="58">
        <f t="shared" si="55"/>
        <v>0</v>
      </c>
      <c r="J158" s="59"/>
      <c r="K158" s="35"/>
      <c r="L158" s="35"/>
      <c r="M158" s="60">
        <f t="shared" si="66"/>
        <v>0</v>
      </c>
      <c r="N158" s="35"/>
      <c r="O158" s="60">
        <f t="shared" si="67"/>
        <v>0</v>
      </c>
      <c r="P158" s="59"/>
      <c r="Q158" s="35"/>
      <c r="R158" s="35"/>
      <c r="S158" s="60">
        <f t="shared" si="68"/>
        <v>0</v>
      </c>
      <c r="T158" s="35"/>
      <c r="U158" s="60">
        <f t="shared" si="69"/>
        <v>0</v>
      </c>
      <c r="Y158" s="55"/>
    </row>
    <row r="159" spans="2:25" ht="25.5" customHeight="1">
      <c r="B159" s="196"/>
      <c r="C159" s="184"/>
      <c r="D159" s="71">
        <f t="shared" si="65"/>
      </c>
      <c r="E159" s="181"/>
      <c r="F159" s="57">
        <v>11</v>
      </c>
      <c r="G159" s="34"/>
      <c r="H159" s="34"/>
      <c r="I159" s="58">
        <f t="shared" si="55"/>
        <v>0</v>
      </c>
      <c r="J159" s="59"/>
      <c r="K159" s="35"/>
      <c r="L159" s="35"/>
      <c r="M159" s="60">
        <f t="shared" si="66"/>
        <v>0</v>
      </c>
      <c r="N159" s="35"/>
      <c r="O159" s="60">
        <f t="shared" si="67"/>
        <v>0</v>
      </c>
      <c r="P159" s="59"/>
      <c r="Q159" s="35"/>
      <c r="R159" s="35"/>
      <c r="S159" s="60">
        <f t="shared" si="68"/>
        <v>0</v>
      </c>
      <c r="T159" s="35"/>
      <c r="U159" s="60">
        <f t="shared" si="69"/>
        <v>0</v>
      </c>
      <c r="Y159" s="55"/>
    </row>
    <row r="160" spans="2:25" ht="25.5" customHeight="1">
      <c r="B160" s="197"/>
      <c r="C160" s="185"/>
      <c r="D160" s="72">
        <f t="shared" si="65"/>
      </c>
      <c r="E160" s="182"/>
      <c r="F160" s="57">
        <v>12</v>
      </c>
      <c r="G160" s="34"/>
      <c r="H160" s="34"/>
      <c r="I160" s="58">
        <f t="shared" si="55"/>
        <v>0</v>
      </c>
      <c r="J160" s="59"/>
      <c r="K160" s="35"/>
      <c r="L160" s="35"/>
      <c r="M160" s="60">
        <f t="shared" si="66"/>
        <v>0</v>
      </c>
      <c r="N160" s="35"/>
      <c r="O160" s="60">
        <f t="shared" si="67"/>
        <v>0</v>
      </c>
      <c r="P160" s="59"/>
      <c r="Q160" s="35"/>
      <c r="R160" s="35"/>
      <c r="S160" s="60">
        <f t="shared" si="68"/>
        <v>0</v>
      </c>
      <c r="T160" s="35"/>
      <c r="U160" s="60">
        <f t="shared" si="69"/>
        <v>0</v>
      </c>
      <c r="Y160" s="55"/>
    </row>
    <row r="161" spans="2:30" s="68" customFormat="1" ht="30" customHeight="1">
      <c r="B161" s="61">
        <v>12</v>
      </c>
      <c r="C161" s="62"/>
      <c r="D161" s="63">
        <f>IF(C149&lt;1,"",C149)</f>
      </c>
      <c r="E161" s="64"/>
      <c r="F161" s="65" t="s">
        <v>6</v>
      </c>
      <c r="G161" s="66"/>
      <c r="H161" s="66"/>
      <c r="I161" s="36">
        <f t="shared" si="55"/>
        <v>0</v>
      </c>
      <c r="J161" s="67"/>
      <c r="K161" s="36">
        <f>SUM(K149:K160)</f>
        <v>0</v>
      </c>
      <c r="L161" s="36"/>
      <c r="M161" s="36">
        <f aca="true" t="shared" si="70" ref="M161:U161">SUM(M149:M160)</f>
        <v>0</v>
      </c>
      <c r="N161" s="36">
        <f t="shared" si="70"/>
        <v>0</v>
      </c>
      <c r="O161" s="36">
        <f t="shared" si="70"/>
        <v>0</v>
      </c>
      <c r="P161" s="67"/>
      <c r="Q161" s="36">
        <f t="shared" si="70"/>
        <v>0</v>
      </c>
      <c r="R161" s="36"/>
      <c r="S161" s="36">
        <f t="shared" si="70"/>
        <v>0</v>
      </c>
      <c r="T161" s="36">
        <f t="shared" si="70"/>
        <v>0</v>
      </c>
      <c r="U161" s="36">
        <f t="shared" si="70"/>
        <v>0</v>
      </c>
      <c r="Y161" s="69"/>
      <c r="AD161" s="69"/>
    </row>
    <row r="162" spans="2:25" ht="25.5" customHeight="1">
      <c r="B162" s="195">
        <v>13</v>
      </c>
      <c r="C162" s="183"/>
      <c r="D162" s="70">
        <f>D$174</f>
      </c>
      <c r="E162" s="180"/>
      <c r="F162" s="57">
        <v>1</v>
      </c>
      <c r="G162" s="34"/>
      <c r="H162" s="34"/>
      <c r="I162" s="58">
        <f t="shared" si="55"/>
        <v>0</v>
      </c>
      <c r="J162" s="59"/>
      <c r="K162" s="35"/>
      <c r="L162" s="35"/>
      <c r="M162" s="60">
        <f>K162*L162</f>
        <v>0</v>
      </c>
      <c r="N162" s="35"/>
      <c r="O162" s="60">
        <f>M162+N162</f>
        <v>0</v>
      </c>
      <c r="P162" s="59"/>
      <c r="Q162" s="35"/>
      <c r="R162" s="35"/>
      <c r="S162" s="60">
        <f>Q162*R162</f>
        <v>0</v>
      </c>
      <c r="T162" s="35"/>
      <c r="U162" s="60">
        <f>S162+T162</f>
        <v>0</v>
      </c>
      <c r="Y162" s="55"/>
    </row>
    <row r="163" spans="2:25" ht="25.5" customHeight="1">
      <c r="B163" s="196"/>
      <c r="C163" s="184"/>
      <c r="D163" s="71">
        <f aca="true" t="shared" si="71" ref="D163:D173">D$174</f>
      </c>
      <c r="E163" s="181"/>
      <c r="F163" s="57">
        <v>2</v>
      </c>
      <c r="G163" s="34"/>
      <c r="H163" s="34"/>
      <c r="I163" s="58">
        <f t="shared" si="55"/>
        <v>0</v>
      </c>
      <c r="J163" s="59"/>
      <c r="K163" s="35"/>
      <c r="L163" s="35"/>
      <c r="M163" s="60">
        <f aca="true" t="shared" si="72" ref="M163:M173">K163*L163</f>
        <v>0</v>
      </c>
      <c r="N163" s="35"/>
      <c r="O163" s="60">
        <f aca="true" t="shared" si="73" ref="O163:O173">M163+N163</f>
        <v>0</v>
      </c>
      <c r="P163" s="59"/>
      <c r="Q163" s="35"/>
      <c r="R163" s="35"/>
      <c r="S163" s="60">
        <f>Q163*R163</f>
        <v>0</v>
      </c>
      <c r="T163" s="35"/>
      <c r="U163" s="60">
        <f>S163+T163</f>
        <v>0</v>
      </c>
      <c r="Y163" s="55"/>
    </row>
    <row r="164" spans="2:25" ht="25.5" customHeight="1">
      <c r="B164" s="196"/>
      <c r="C164" s="184"/>
      <c r="D164" s="71">
        <f t="shared" si="71"/>
      </c>
      <c r="E164" s="181"/>
      <c r="F164" s="57">
        <v>3</v>
      </c>
      <c r="G164" s="34"/>
      <c r="H164" s="34"/>
      <c r="I164" s="58">
        <f t="shared" si="55"/>
        <v>0</v>
      </c>
      <c r="J164" s="59"/>
      <c r="K164" s="35"/>
      <c r="L164" s="35"/>
      <c r="M164" s="60">
        <f t="shared" si="72"/>
        <v>0</v>
      </c>
      <c r="N164" s="35"/>
      <c r="O164" s="60">
        <f t="shared" si="73"/>
        <v>0</v>
      </c>
      <c r="P164" s="59"/>
      <c r="Q164" s="35"/>
      <c r="R164" s="35"/>
      <c r="S164" s="60">
        <f>Q164*R164</f>
        <v>0</v>
      </c>
      <c r="T164" s="35"/>
      <c r="U164" s="60">
        <f>S164+T164</f>
        <v>0</v>
      </c>
      <c r="Y164" s="55"/>
    </row>
    <row r="165" spans="2:25" ht="25.5" customHeight="1">
      <c r="B165" s="196"/>
      <c r="C165" s="184"/>
      <c r="D165" s="71">
        <f t="shared" si="71"/>
      </c>
      <c r="E165" s="181"/>
      <c r="F165" s="57">
        <v>4</v>
      </c>
      <c r="G165" s="34"/>
      <c r="H165" s="34"/>
      <c r="I165" s="58">
        <f t="shared" si="55"/>
        <v>0</v>
      </c>
      <c r="J165" s="59"/>
      <c r="K165" s="35"/>
      <c r="L165" s="35"/>
      <c r="M165" s="60">
        <f t="shared" si="72"/>
        <v>0</v>
      </c>
      <c r="N165" s="35"/>
      <c r="O165" s="60">
        <f t="shared" si="73"/>
        <v>0</v>
      </c>
      <c r="P165" s="59"/>
      <c r="Q165" s="35"/>
      <c r="R165" s="35"/>
      <c r="S165" s="60">
        <f>Q165*R165</f>
        <v>0</v>
      </c>
      <c r="T165" s="35"/>
      <c r="U165" s="60">
        <f>S165+T165</f>
        <v>0</v>
      </c>
      <c r="Y165" s="55"/>
    </row>
    <row r="166" spans="2:25" ht="25.5" customHeight="1">
      <c r="B166" s="196"/>
      <c r="C166" s="184"/>
      <c r="D166" s="71">
        <f t="shared" si="71"/>
      </c>
      <c r="E166" s="181"/>
      <c r="F166" s="57">
        <v>5</v>
      </c>
      <c r="G166" s="34"/>
      <c r="H166" s="34"/>
      <c r="I166" s="58">
        <f t="shared" si="55"/>
        <v>0</v>
      </c>
      <c r="J166" s="59"/>
      <c r="K166" s="35"/>
      <c r="L166" s="35"/>
      <c r="M166" s="60">
        <f t="shared" si="72"/>
        <v>0</v>
      </c>
      <c r="N166" s="35"/>
      <c r="O166" s="60">
        <f t="shared" si="73"/>
        <v>0</v>
      </c>
      <c r="P166" s="59"/>
      <c r="Q166" s="35"/>
      <c r="R166" s="35"/>
      <c r="S166" s="60">
        <f>Q166*R166</f>
        <v>0</v>
      </c>
      <c r="T166" s="35"/>
      <c r="U166" s="60">
        <f>S166+T166</f>
        <v>0</v>
      </c>
      <c r="Y166" s="55"/>
    </row>
    <row r="167" spans="2:25" ht="25.5" customHeight="1">
      <c r="B167" s="196"/>
      <c r="C167" s="184"/>
      <c r="D167" s="71">
        <f t="shared" si="71"/>
      </c>
      <c r="E167" s="181"/>
      <c r="F167" s="57">
        <v>6</v>
      </c>
      <c r="G167" s="34"/>
      <c r="H167" s="34"/>
      <c r="I167" s="58">
        <f t="shared" si="55"/>
        <v>0</v>
      </c>
      <c r="J167" s="59"/>
      <c r="K167" s="35"/>
      <c r="L167" s="35"/>
      <c r="M167" s="60">
        <f t="shared" si="72"/>
        <v>0</v>
      </c>
      <c r="N167" s="35"/>
      <c r="O167" s="60">
        <f t="shared" si="73"/>
        <v>0</v>
      </c>
      <c r="P167" s="59"/>
      <c r="Q167" s="35"/>
      <c r="R167" s="35"/>
      <c r="S167" s="60">
        <f aca="true" t="shared" si="74" ref="S167:S173">Q167*R167</f>
        <v>0</v>
      </c>
      <c r="T167" s="35"/>
      <c r="U167" s="60">
        <f aca="true" t="shared" si="75" ref="U167:U173">S167+T167</f>
        <v>0</v>
      </c>
      <c r="Y167" s="55"/>
    </row>
    <row r="168" spans="2:25" ht="25.5" customHeight="1">
      <c r="B168" s="196"/>
      <c r="C168" s="184"/>
      <c r="D168" s="71">
        <f t="shared" si="71"/>
      </c>
      <c r="E168" s="181"/>
      <c r="F168" s="57">
        <v>7</v>
      </c>
      <c r="G168" s="34"/>
      <c r="H168" s="34"/>
      <c r="I168" s="58">
        <f t="shared" si="55"/>
        <v>0</v>
      </c>
      <c r="J168" s="59"/>
      <c r="K168" s="35"/>
      <c r="L168" s="35"/>
      <c r="M168" s="60">
        <f t="shared" si="72"/>
        <v>0</v>
      </c>
      <c r="N168" s="35"/>
      <c r="O168" s="60">
        <f t="shared" si="73"/>
        <v>0</v>
      </c>
      <c r="P168" s="59"/>
      <c r="Q168" s="35"/>
      <c r="R168" s="35"/>
      <c r="S168" s="60">
        <f t="shared" si="74"/>
        <v>0</v>
      </c>
      <c r="T168" s="35"/>
      <c r="U168" s="60">
        <f t="shared" si="75"/>
        <v>0</v>
      </c>
      <c r="Y168" s="55"/>
    </row>
    <row r="169" spans="2:25" ht="25.5" customHeight="1">
      <c r="B169" s="196"/>
      <c r="C169" s="184"/>
      <c r="D169" s="71">
        <f t="shared" si="71"/>
      </c>
      <c r="E169" s="181"/>
      <c r="F169" s="57">
        <v>8</v>
      </c>
      <c r="G169" s="34"/>
      <c r="H169" s="34"/>
      <c r="I169" s="58">
        <f t="shared" si="55"/>
        <v>0</v>
      </c>
      <c r="J169" s="59"/>
      <c r="K169" s="35"/>
      <c r="L169" s="35"/>
      <c r="M169" s="60">
        <f t="shared" si="72"/>
        <v>0</v>
      </c>
      <c r="N169" s="35"/>
      <c r="O169" s="60">
        <f t="shared" si="73"/>
        <v>0</v>
      </c>
      <c r="P169" s="59"/>
      <c r="Q169" s="35"/>
      <c r="R169" s="35"/>
      <c r="S169" s="60">
        <f t="shared" si="74"/>
        <v>0</v>
      </c>
      <c r="T169" s="35"/>
      <c r="U169" s="60">
        <f t="shared" si="75"/>
        <v>0</v>
      </c>
      <c r="Y169" s="55"/>
    </row>
    <row r="170" spans="2:25" ht="25.5" customHeight="1">
      <c r="B170" s="196"/>
      <c r="C170" s="184"/>
      <c r="D170" s="71">
        <f t="shared" si="71"/>
      </c>
      <c r="E170" s="181"/>
      <c r="F170" s="57">
        <v>9</v>
      </c>
      <c r="G170" s="34"/>
      <c r="H170" s="34"/>
      <c r="I170" s="58">
        <f t="shared" si="55"/>
        <v>0</v>
      </c>
      <c r="J170" s="59"/>
      <c r="K170" s="35"/>
      <c r="L170" s="35"/>
      <c r="M170" s="60">
        <f t="shared" si="72"/>
        <v>0</v>
      </c>
      <c r="N170" s="35"/>
      <c r="O170" s="60">
        <f t="shared" si="73"/>
        <v>0</v>
      </c>
      <c r="P170" s="59"/>
      <c r="Q170" s="35"/>
      <c r="R170" s="35"/>
      <c r="S170" s="60">
        <f t="shared" si="74"/>
        <v>0</v>
      </c>
      <c r="T170" s="35"/>
      <c r="U170" s="60">
        <f t="shared" si="75"/>
        <v>0</v>
      </c>
      <c r="Y170" s="55"/>
    </row>
    <row r="171" spans="2:25" ht="25.5" customHeight="1">
      <c r="B171" s="196"/>
      <c r="C171" s="184"/>
      <c r="D171" s="71">
        <f t="shared" si="71"/>
      </c>
      <c r="E171" s="181"/>
      <c r="F171" s="57">
        <v>10</v>
      </c>
      <c r="G171" s="34"/>
      <c r="H171" s="34"/>
      <c r="I171" s="58">
        <f t="shared" si="55"/>
        <v>0</v>
      </c>
      <c r="J171" s="59"/>
      <c r="K171" s="35"/>
      <c r="L171" s="35"/>
      <c r="M171" s="60">
        <f t="shared" si="72"/>
        <v>0</v>
      </c>
      <c r="N171" s="35"/>
      <c r="O171" s="60">
        <f t="shared" si="73"/>
        <v>0</v>
      </c>
      <c r="P171" s="59"/>
      <c r="Q171" s="35"/>
      <c r="R171" s="35"/>
      <c r="S171" s="60">
        <f t="shared" si="74"/>
        <v>0</v>
      </c>
      <c r="T171" s="35"/>
      <c r="U171" s="60">
        <f t="shared" si="75"/>
        <v>0</v>
      </c>
      <c r="Y171" s="55"/>
    </row>
    <row r="172" spans="2:25" ht="25.5" customHeight="1">
      <c r="B172" s="196"/>
      <c r="C172" s="184"/>
      <c r="D172" s="71">
        <f t="shared" si="71"/>
      </c>
      <c r="E172" s="181"/>
      <c r="F172" s="57">
        <v>11</v>
      </c>
      <c r="G172" s="34"/>
      <c r="H172" s="34"/>
      <c r="I172" s="58">
        <f t="shared" si="55"/>
        <v>0</v>
      </c>
      <c r="J172" s="59"/>
      <c r="K172" s="35"/>
      <c r="L172" s="35"/>
      <c r="M172" s="60">
        <f t="shared" si="72"/>
        <v>0</v>
      </c>
      <c r="N172" s="35"/>
      <c r="O172" s="60">
        <f t="shared" si="73"/>
        <v>0</v>
      </c>
      <c r="P172" s="59"/>
      <c r="Q172" s="35"/>
      <c r="R172" s="35"/>
      <c r="S172" s="60">
        <f t="shared" si="74"/>
        <v>0</v>
      </c>
      <c r="T172" s="35"/>
      <c r="U172" s="60">
        <f t="shared" si="75"/>
        <v>0</v>
      </c>
      <c r="Y172" s="55"/>
    </row>
    <row r="173" spans="2:25" ht="25.5" customHeight="1">
      <c r="B173" s="197"/>
      <c r="C173" s="185"/>
      <c r="D173" s="72">
        <f t="shared" si="71"/>
      </c>
      <c r="E173" s="182"/>
      <c r="F173" s="57">
        <v>12</v>
      </c>
      <c r="G173" s="34"/>
      <c r="H173" s="34"/>
      <c r="I173" s="58">
        <f t="shared" si="55"/>
        <v>0</v>
      </c>
      <c r="J173" s="59"/>
      <c r="K173" s="35"/>
      <c r="L173" s="35"/>
      <c r="M173" s="60">
        <f t="shared" si="72"/>
        <v>0</v>
      </c>
      <c r="N173" s="35"/>
      <c r="O173" s="60">
        <f t="shared" si="73"/>
        <v>0</v>
      </c>
      <c r="P173" s="59"/>
      <c r="Q173" s="35"/>
      <c r="R173" s="35"/>
      <c r="S173" s="60">
        <f t="shared" si="74"/>
        <v>0</v>
      </c>
      <c r="T173" s="35"/>
      <c r="U173" s="60">
        <f t="shared" si="75"/>
        <v>0</v>
      </c>
      <c r="Y173" s="55"/>
    </row>
    <row r="174" spans="2:30" s="68" customFormat="1" ht="30" customHeight="1">
      <c r="B174" s="61">
        <v>13</v>
      </c>
      <c r="C174" s="62"/>
      <c r="D174" s="63">
        <f>IF(C162&lt;1,"",C162)</f>
      </c>
      <c r="E174" s="64"/>
      <c r="F174" s="65" t="s">
        <v>6</v>
      </c>
      <c r="G174" s="66"/>
      <c r="H174" s="66"/>
      <c r="I174" s="36">
        <f t="shared" si="55"/>
        <v>0</v>
      </c>
      <c r="J174" s="67"/>
      <c r="K174" s="36">
        <f>SUM(K162:K173)</f>
        <v>0</v>
      </c>
      <c r="L174" s="36"/>
      <c r="M174" s="36">
        <f aca="true" t="shared" si="76" ref="M174:U174">SUM(M162:M173)</f>
        <v>0</v>
      </c>
      <c r="N174" s="36">
        <f t="shared" si="76"/>
        <v>0</v>
      </c>
      <c r="O174" s="36">
        <f t="shared" si="76"/>
        <v>0</v>
      </c>
      <c r="P174" s="67"/>
      <c r="Q174" s="36">
        <f t="shared" si="76"/>
        <v>0</v>
      </c>
      <c r="R174" s="36"/>
      <c r="S174" s="36">
        <f t="shared" si="76"/>
        <v>0</v>
      </c>
      <c r="T174" s="36">
        <f t="shared" si="76"/>
        <v>0</v>
      </c>
      <c r="U174" s="36">
        <f t="shared" si="76"/>
        <v>0</v>
      </c>
      <c r="Y174" s="69"/>
      <c r="AD174" s="69"/>
    </row>
    <row r="175" spans="2:25" ht="25.5" customHeight="1">
      <c r="B175" s="195">
        <v>14</v>
      </c>
      <c r="C175" s="183"/>
      <c r="D175" s="70">
        <f>D$187</f>
      </c>
      <c r="E175" s="180"/>
      <c r="F175" s="57">
        <v>1</v>
      </c>
      <c r="G175" s="34"/>
      <c r="H175" s="34"/>
      <c r="I175" s="58">
        <f t="shared" si="55"/>
        <v>0</v>
      </c>
      <c r="J175" s="59"/>
      <c r="K175" s="35"/>
      <c r="L175" s="35"/>
      <c r="M175" s="60">
        <f>K175*L175</f>
        <v>0</v>
      </c>
      <c r="N175" s="35"/>
      <c r="O175" s="60">
        <f>M175+N175</f>
        <v>0</v>
      </c>
      <c r="P175" s="59"/>
      <c r="Q175" s="35"/>
      <c r="R175" s="35"/>
      <c r="S175" s="60">
        <f>Q175*R175</f>
        <v>0</v>
      </c>
      <c r="T175" s="35"/>
      <c r="U175" s="60">
        <f>S175+T175</f>
        <v>0</v>
      </c>
      <c r="Y175" s="55"/>
    </row>
    <row r="176" spans="2:25" ht="25.5" customHeight="1">
      <c r="B176" s="196"/>
      <c r="C176" s="184"/>
      <c r="D176" s="71">
        <f aca="true" t="shared" si="77" ref="D176:D186">D$187</f>
      </c>
      <c r="E176" s="181"/>
      <c r="F176" s="57">
        <v>2</v>
      </c>
      <c r="G176" s="34"/>
      <c r="H176" s="34"/>
      <c r="I176" s="58">
        <f t="shared" si="55"/>
        <v>0</v>
      </c>
      <c r="J176" s="59"/>
      <c r="K176" s="35"/>
      <c r="L176" s="35"/>
      <c r="M176" s="60">
        <f aca="true" t="shared" si="78" ref="M176:M186">K176*L176</f>
        <v>0</v>
      </c>
      <c r="N176" s="35"/>
      <c r="O176" s="60">
        <f aca="true" t="shared" si="79" ref="O176:O186">M176+N176</f>
        <v>0</v>
      </c>
      <c r="P176" s="59"/>
      <c r="Q176" s="35"/>
      <c r="R176" s="35"/>
      <c r="S176" s="60">
        <f>Q176*R176</f>
        <v>0</v>
      </c>
      <c r="T176" s="35"/>
      <c r="U176" s="60">
        <f>S176+T176</f>
        <v>0</v>
      </c>
      <c r="Y176" s="55"/>
    </row>
    <row r="177" spans="2:25" ht="25.5" customHeight="1">
      <c r="B177" s="196"/>
      <c r="C177" s="184"/>
      <c r="D177" s="71">
        <f t="shared" si="77"/>
      </c>
      <c r="E177" s="181"/>
      <c r="F177" s="57">
        <v>3</v>
      </c>
      <c r="G177" s="34"/>
      <c r="H177" s="34"/>
      <c r="I177" s="58">
        <f t="shared" si="55"/>
        <v>0</v>
      </c>
      <c r="J177" s="59"/>
      <c r="K177" s="35"/>
      <c r="L177" s="35"/>
      <c r="M177" s="60">
        <f t="shared" si="78"/>
        <v>0</v>
      </c>
      <c r="N177" s="35"/>
      <c r="O177" s="60">
        <f t="shared" si="79"/>
        <v>0</v>
      </c>
      <c r="P177" s="59"/>
      <c r="Q177" s="35"/>
      <c r="R177" s="35"/>
      <c r="S177" s="60">
        <f>Q177*R177</f>
        <v>0</v>
      </c>
      <c r="T177" s="35"/>
      <c r="U177" s="60">
        <f>S177+T177</f>
        <v>0</v>
      </c>
      <c r="Y177" s="55"/>
    </row>
    <row r="178" spans="2:25" ht="25.5" customHeight="1">
      <c r="B178" s="196"/>
      <c r="C178" s="184"/>
      <c r="D178" s="71">
        <f t="shared" si="77"/>
      </c>
      <c r="E178" s="181"/>
      <c r="F178" s="57">
        <v>4</v>
      </c>
      <c r="G178" s="34"/>
      <c r="H178" s="34"/>
      <c r="I178" s="58">
        <f t="shared" si="55"/>
        <v>0</v>
      </c>
      <c r="J178" s="59"/>
      <c r="K178" s="35"/>
      <c r="L178" s="35"/>
      <c r="M178" s="60">
        <f t="shared" si="78"/>
        <v>0</v>
      </c>
      <c r="N178" s="35"/>
      <c r="O178" s="60">
        <f t="shared" si="79"/>
        <v>0</v>
      </c>
      <c r="P178" s="59"/>
      <c r="Q178" s="35"/>
      <c r="R178" s="35"/>
      <c r="S178" s="60">
        <f>Q178*R178</f>
        <v>0</v>
      </c>
      <c r="T178" s="35"/>
      <c r="U178" s="60">
        <f>S178+T178</f>
        <v>0</v>
      </c>
      <c r="Y178" s="55"/>
    </row>
    <row r="179" spans="2:25" ht="25.5" customHeight="1">
      <c r="B179" s="196"/>
      <c r="C179" s="184"/>
      <c r="D179" s="71">
        <f t="shared" si="77"/>
      </c>
      <c r="E179" s="181"/>
      <c r="F179" s="57">
        <v>5</v>
      </c>
      <c r="G179" s="34"/>
      <c r="H179" s="34"/>
      <c r="I179" s="58">
        <f t="shared" si="55"/>
        <v>0</v>
      </c>
      <c r="J179" s="59"/>
      <c r="K179" s="35"/>
      <c r="L179" s="35"/>
      <c r="M179" s="60">
        <f t="shared" si="78"/>
        <v>0</v>
      </c>
      <c r="N179" s="35"/>
      <c r="O179" s="60">
        <f t="shared" si="79"/>
        <v>0</v>
      </c>
      <c r="P179" s="59"/>
      <c r="Q179" s="35"/>
      <c r="R179" s="35"/>
      <c r="S179" s="60">
        <f>Q179*R179</f>
        <v>0</v>
      </c>
      <c r="T179" s="35"/>
      <c r="U179" s="60">
        <f>S179+T179</f>
        <v>0</v>
      </c>
      <c r="Y179" s="55"/>
    </row>
    <row r="180" spans="2:25" ht="25.5" customHeight="1">
      <c r="B180" s="196"/>
      <c r="C180" s="184"/>
      <c r="D180" s="71">
        <f t="shared" si="77"/>
      </c>
      <c r="E180" s="181"/>
      <c r="F180" s="57">
        <v>6</v>
      </c>
      <c r="G180" s="34"/>
      <c r="H180" s="34"/>
      <c r="I180" s="58">
        <f t="shared" si="55"/>
        <v>0</v>
      </c>
      <c r="J180" s="59"/>
      <c r="K180" s="35"/>
      <c r="L180" s="35"/>
      <c r="M180" s="60">
        <f t="shared" si="78"/>
        <v>0</v>
      </c>
      <c r="N180" s="35"/>
      <c r="O180" s="60">
        <f t="shared" si="79"/>
        <v>0</v>
      </c>
      <c r="P180" s="59"/>
      <c r="Q180" s="35"/>
      <c r="R180" s="35"/>
      <c r="S180" s="60">
        <f aca="true" t="shared" si="80" ref="S180:S186">Q180*R180</f>
        <v>0</v>
      </c>
      <c r="T180" s="35"/>
      <c r="U180" s="60">
        <f aca="true" t="shared" si="81" ref="U180:U186">S180+T180</f>
        <v>0</v>
      </c>
      <c r="Y180" s="55"/>
    </row>
    <row r="181" spans="2:25" ht="25.5" customHeight="1">
      <c r="B181" s="196"/>
      <c r="C181" s="184"/>
      <c r="D181" s="71">
        <f t="shared" si="77"/>
      </c>
      <c r="E181" s="181"/>
      <c r="F181" s="57">
        <v>7</v>
      </c>
      <c r="G181" s="34"/>
      <c r="H181" s="34"/>
      <c r="I181" s="58">
        <f t="shared" si="55"/>
        <v>0</v>
      </c>
      <c r="J181" s="59"/>
      <c r="K181" s="35"/>
      <c r="L181" s="35"/>
      <c r="M181" s="60">
        <f t="shared" si="78"/>
        <v>0</v>
      </c>
      <c r="N181" s="35"/>
      <c r="O181" s="60">
        <f t="shared" si="79"/>
        <v>0</v>
      </c>
      <c r="P181" s="59"/>
      <c r="Q181" s="35"/>
      <c r="R181" s="35"/>
      <c r="S181" s="60">
        <f t="shared" si="80"/>
        <v>0</v>
      </c>
      <c r="T181" s="35"/>
      <c r="U181" s="60">
        <f t="shared" si="81"/>
        <v>0</v>
      </c>
      <c r="Y181" s="55"/>
    </row>
    <row r="182" spans="2:25" ht="25.5" customHeight="1">
      <c r="B182" s="196"/>
      <c r="C182" s="184"/>
      <c r="D182" s="71">
        <f t="shared" si="77"/>
      </c>
      <c r="E182" s="181"/>
      <c r="F182" s="57">
        <v>8</v>
      </c>
      <c r="G182" s="34"/>
      <c r="H182" s="34"/>
      <c r="I182" s="58">
        <f t="shared" si="55"/>
        <v>0</v>
      </c>
      <c r="J182" s="59"/>
      <c r="K182" s="35"/>
      <c r="L182" s="35"/>
      <c r="M182" s="60">
        <f t="shared" si="78"/>
        <v>0</v>
      </c>
      <c r="N182" s="35"/>
      <c r="O182" s="60">
        <f t="shared" si="79"/>
        <v>0</v>
      </c>
      <c r="P182" s="59"/>
      <c r="Q182" s="35"/>
      <c r="R182" s="35"/>
      <c r="S182" s="60">
        <f t="shared" si="80"/>
        <v>0</v>
      </c>
      <c r="T182" s="35"/>
      <c r="U182" s="60">
        <f t="shared" si="81"/>
        <v>0</v>
      </c>
      <c r="Y182" s="55"/>
    </row>
    <row r="183" spans="2:25" ht="25.5" customHeight="1">
      <c r="B183" s="196"/>
      <c r="C183" s="184"/>
      <c r="D183" s="71">
        <f t="shared" si="77"/>
      </c>
      <c r="E183" s="181"/>
      <c r="F183" s="57">
        <v>9</v>
      </c>
      <c r="G183" s="34"/>
      <c r="H183" s="34"/>
      <c r="I183" s="58">
        <f t="shared" si="55"/>
        <v>0</v>
      </c>
      <c r="J183" s="59"/>
      <c r="K183" s="35"/>
      <c r="L183" s="35"/>
      <c r="M183" s="60">
        <f t="shared" si="78"/>
        <v>0</v>
      </c>
      <c r="N183" s="35"/>
      <c r="O183" s="60">
        <f t="shared" si="79"/>
        <v>0</v>
      </c>
      <c r="P183" s="59"/>
      <c r="Q183" s="35"/>
      <c r="R183" s="35"/>
      <c r="S183" s="60">
        <f t="shared" si="80"/>
        <v>0</v>
      </c>
      <c r="T183" s="35"/>
      <c r="U183" s="60">
        <f t="shared" si="81"/>
        <v>0</v>
      </c>
      <c r="Y183" s="55"/>
    </row>
    <row r="184" spans="2:25" ht="25.5" customHeight="1">
      <c r="B184" s="196"/>
      <c r="C184" s="184"/>
      <c r="D184" s="71">
        <f t="shared" si="77"/>
      </c>
      <c r="E184" s="181"/>
      <c r="F184" s="57">
        <v>10</v>
      </c>
      <c r="G184" s="34"/>
      <c r="H184" s="34"/>
      <c r="I184" s="58">
        <f t="shared" si="55"/>
        <v>0</v>
      </c>
      <c r="J184" s="59"/>
      <c r="K184" s="35"/>
      <c r="L184" s="35"/>
      <c r="M184" s="60">
        <f t="shared" si="78"/>
        <v>0</v>
      </c>
      <c r="N184" s="35"/>
      <c r="O184" s="60">
        <f t="shared" si="79"/>
        <v>0</v>
      </c>
      <c r="P184" s="59"/>
      <c r="Q184" s="35"/>
      <c r="R184" s="35"/>
      <c r="S184" s="60">
        <f t="shared" si="80"/>
        <v>0</v>
      </c>
      <c r="T184" s="35"/>
      <c r="U184" s="60">
        <f t="shared" si="81"/>
        <v>0</v>
      </c>
      <c r="Y184" s="55"/>
    </row>
    <row r="185" spans="2:25" ht="25.5" customHeight="1">
      <c r="B185" s="196"/>
      <c r="C185" s="184"/>
      <c r="D185" s="71">
        <f t="shared" si="77"/>
      </c>
      <c r="E185" s="181"/>
      <c r="F185" s="57">
        <v>11</v>
      </c>
      <c r="G185" s="34"/>
      <c r="H185" s="34"/>
      <c r="I185" s="58">
        <f t="shared" si="55"/>
        <v>0</v>
      </c>
      <c r="J185" s="59"/>
      <c r="K185" s="35"/>
      <c r="L185" s="35"/>
      <c r="M185" s="60">
        <f t="shared" si="78"/>
        <v>0</v>
      </c>
      <c r="N185" s="35"/>
      <c r="O185" s="60">
        <f t="shared" si="79"/>
        <v>0</v>
      </c>
      <c r="P185" s="59"/>
      <c r="Q185" s="35"/>
      <c r="R185" s="35"/>
      <c r="S185" s="60">
        <f t="shared" si="80"/>
        <v>0</v>
      </c>
      <c r="T185" s="35"/>
      <c r="U185" s="60">
        <f t="shared" si="81"/>
        <v>0</v>
      </c>
      <c r="Y185" s="55"/>
    </row>
    <row r="186" spans="2:25" ht="25.5" customHeight="1">
      <c r="B186" s="197"/>
      <c r="C186" s="185"/>
      <c r="D186" s="72">
        <f t="shared" si="77"/>
      </c>
      <c r="E186" s="182"/>
      <c r="F186" s="57">
        <v>12</v>
      </c>
      <c r="G186" s="34"/>
      <c r="H186" s="34"/>
      <c r="I186" s="58">
        <f t="shared" si="55"/>
        <v>0</v>
      </c>
      <c r="J186" s="59"/>
      <c r="K186" s="35"/>
      <c r="L186" s="35"/>
      <c r="M186" s="60">
        <f t="shared" si="78"/>
        <v>0</v>
      </c>
      <c r="N186" s="35"/>
      <c r="O186" s="60">
        <f t="shared" si="79"/>
        <v>0</v>
      </c>
      <c r="P186" s="59"/>
      <c r="Q186" s="35"/>
      <c r="R186" s="35"/>
      <c r="S186" s="60">
        <f t="shared" si="80"/>
        <v>0</v>
      </c>
      <c r="T186" s="35"/>
      <c r="U186" s="60">
        <f t="shared" si="81"/>
        <v>0</v>
      </c>
      <c r="Y186" s="55"/>
    </row>
    <row r="187" spans="2:30" s="68" customFormat="1" ht="30" customHeight="1">
      <c r="B187" s="61">
        <v>14</v>
      </c>
      <c r="C187" s="62"/>
      <c r="D187" s="63">
        <f>IF(C175&lt;1,"",C175)</f>
      </c>
      <c r="E187" s="64"/>
      <c r="F187" s="65" t="s">
        <v>6</v>
      </c>
      <c r="G187" s="66"/>
      <c r="H187" s="66"/>
      <c r="I187" s="36">
        <f t="shared" si="55"/>
        <v>0</v>
      </c>
      <c r="J187" s="67"/>
      <c r="K187" s="36">
        <f>SUM(K175:K186)</f>
        <v>0</v>
      </c>
      <c r="L187" s="36"/>
      <c r="M187" s="36">
        <f aca="true" t="shared" si="82" ref="M187:U187">SUM(M175:M186)</f>
        <v>0</v>
      </c>
      <c r="N187" s="36">
        <f t="shared" si="82"/>
        <v>0</v>
      </c>
      <c r="O187" s="36">
        <f t="shared" si="82"/>
        <v>0</v>
      </c>
      <c r="P187" s="67"/>
      <c r="Q187" s="36">
        <f t="shared" si="82"/>
        <v>0</v>
      </c>
      <c r="R187" s="36"/>
      <c r="S187" s="36">
        <f t="shared" si="82"/>
        <v>0</v>
      </c>
      <c r="T187" s="36">
        <f t="shared" si="82"/>
        <v>0</v>
      </c>
      <c r="U187" s="36">
        <f t="shared" si="82"/>
        <v>0</v>
      </c>
      <c r="Y187" s="69"/>
      <c r="AD187" s="69"/>
    </row>
    <row r="188" spans="2:25" ht="25.5" customHeight="1">
      <c r="B188" s="195">
        <v>15</v>
      </c>
      <c r="C188" s="183"/>
      <c r="D188" s="70">
        <f>D$200</f>
      </c>
      <c r="E188" s="180"/>
      <c r="F188" s="57">
        <v>1</v>
      </c>
      <c r="G188" s="34"/>
      <c r="H188" s="34"/>
      <c r="I188" s="58">
        <f t="shared" si="55"/>
        <v>0</v>
      </c>
      <c r="J188" s="59"/>
      <c r="K188" s="35"/>
      <c r="L188" s="35"/>
      <c r="M188" s="60">
        <f>K188*L188</f>
        <v>0</v>
      </c>
      <c r="N188" s="35"/>
      <c r="O188" s="60">
        <f>M188+N188</f>
        <v>0</v>
      </c>
      <c r="P188" s="59"/>
      <c r="Q188" s="35"/>
      <c r="R188" s="35"/>
      <c r="S188" s="60">
        <f>Q188*R188</f>
        <v>0</v>
      </c>
      <c r="T188" s="35"/>
      <c r="U188" s="60">
        <f>S188+T188</f>
        <v>0</v>
      </c>
      <c r="Y188" s="55"/>
    </row>
    <row r="189" spans="2:25" ht="25.5" customHeight="1">
      <c r="B189" s="196"/>
      <c r="C189" s="184"/>
      <c r="D189" s="71">
        <f aca="true" t="shared" si="83" ref="D189:D199">D$200</f>
      </c>
      <c r="E189" s="181"/>
      <c r="F189" s="57">
        <v>2</v>
      </c>
      <c r="G189" s="34"/>
      <c r="H189" s="34"/>
      <c r="I189" s="58">
        <f t="shared" si="55"/>
        <v>0</v>
      </c>
      <c r="J189" s="59"/>
      <c r="K189" s="35"/>
      <c r="L189" s="35"/>
      <c r="M189" s="60">
        <f aca="true" t="shared" si="84" ref="M189:M199">K189*L189</f>
        <v>0</v>
      </c>
      <c r="N189" s="35"/>
      <c r="O189" s="60">
        <f aca="true" t="shared" si="85" ref="O189:O199">M189+N189</f>
        <v>0</v>
      </c>
      <c r="P189" s="59"/>
      <c r="Q189" s="35"/>
      <c r="R189" s="35"/>
      <c r="S189" s="60">
        <f>Q189*R189</f>
        <v>0</v>
      </c>
      <c r="T189" s="35"/>
      <c r="U189" s="60">
        <f>S189+T189</f>
        <v>0</v>
      </c>
      <c r="Y189" s="55"/>
    </row>
    <row r="190" spans="2:25" ht="25.5" customHeight="1">
      <c r="B190" s="196"/>
      <c r="C190" s="184"/>
      <c r="D190" s="71">
        <f t="shared" si="83"/>
      </c>
      <c r="E190" s="181"/>
      <c r="F190" s="57">
        <v>3</v>
      </c>
      <c r="G190" s="34"/>
      <c r="H190" s="34"/>
      <c r="I190" s="58">
        <f t="shared" si="55"/>
        <v>0</v>
      </c>
      <c r="J190" s="59"/>
      <c r="K190" s="35"/>
      <c r="L190" s="35"/>
      <c r="M190" s="60">
        <f t="shared" si="84"/>
        <v>0</v>
      </c>
      <c r="N190" s="35"/>
      <c r="O190" s="60">
        <f t="shared" si="85"/>
        <v>0</v>
      </c>
      <c r="P190" s="59"/>
      <c r="Q190" s="35"/>
      <c r="R190" s="35"/>
      <c r="S190" s="60">
        <f>Q190*R190</f>
        <v>0</v>
      </c>
      <c r="T190" s="35"/>
      <c r="U190" s="60">
        <f>S190+T190</f>
        <v>0</v>
      </c>
      <c r="Y190" s="55"/>
    </row>
    <row r="191" spans="2:25" ht="25.5" customHeight="1">
      <c r="B191" s="196"/>
      <c r="C191" s="184"/>
      <c r="D191" s="71">
        <f t="shared" si="83"/>
      </c>
      <c r="E191" s="181"/>
      <c r="F191" s="57">
        <v>4</v>
      </c>
      <c r="G191" s="34"/>
      <c r="H191" s="34"/>
      <c r="I191" s="58">
        <f t="shared" si="55"/>
        <v>0</v>
      </c>
      <c r="J191" s="59"/>
      <c r="K191" s="35"/>
      <c r="L191" s="35"/>
      <c r="M191" s="60">
        <f t="shared" si="84"/>
        <v>0</v>
      </c>
      <c r="N191" s="35"/>
      <c r="O191" s="60">
        <f t="shared" si="85"/>
        <v>0</v>
      </c>
      <c r="P191" s="59"/>
      <c r="Q191" s="35"/>
      <c r="R191" s="35"/>
      <c r="S191" s="60">
        <f>Q191*R191</f>
        <v>0</v>
      </c>
      <c r="T191" s="35"/>
      <c r="U191" s="60">
        <f>S191+T191</f>
        <v>0</v>
      </c>
      <c r="Y191" s="55"/>
    </row>
    <row r="192" spans="2:25" ht="25.5" customHeight="1">
      <c r="B192" s="196"/>
      <c r="C192" s="184"/>
      <c r="D192" s="71">
        <f t="shared" si="83"/>
      </c>
      <c r="E192" s="181"/>
      <c r="F192" s="57">
        <v>5</v>
      </c>
      <c r="G192" s="34"/>
      <c r="H192" s="34"/>
      <c r="I192" s="58">
        <f t="shared" si="55"/>
        <v>0</v>
      </c>
      <c r="J192" s="59"/>
      <c r="K192" s="35"/>
      <c r="L192" s="35"/>
      <c r="M192" s="60">
        <f t="shared" si="84"/>
        <v>0</v>
      </c>
      <c r="N192" s="35"/>
      <c r="O192" s="60">
        <f t="shared" si="85"/>
        <v>0</v>
      </c>
      <c r="P192" s="59"/>
      <c r="Q192" s="35"/>
      <c r="R192" s="35"/>
      <c r="S192" s="60">
        <f>Q192*R192</f>
        <v>0</v>
      </c>
      <c r="T192" s="35"/>
      <c r="U192" s="60">
        <f>S192+T192</f>
        <v>0</v>
      </c>
      <c r="Y192" s="55"/>
    </row>
    <row r="193" spans="2:25" ht="25.5" customHeight="1">
      <c r="B193" s="196"/>
      <c r="C193" s="184"/>
      <c r="D193" s="71">
        <f t="shared" si="83"/>
      </c>
      <c r="E193" s="181"/>
      <c r="F193" s="57">
        <v>6</v>
      </c>
      <c r="G193" s="34"/>
      <c r="H193" s="34"/>
      <c r="I193" s="58">
        <f t="shared" si="55"/>
        <v>0</v>
      </c>
      <c r="J193" s="59"/>
      <c r="K193" s="35"/>
      <c r="L193" s="35"/>
      <c r="M193" s="60">
        <f t="shared" si="84"/>
        <v>0</v>
      </c>
      <c r="N193" s="35"/>
      <c r="O193" s="60">
        <f t="shared" si="85"/>
        <v>0</v>
      </c>
      <c r="P193" s="59"/>
      <c r="Q193" s="35"/>
      <c r="R193" s="35"/>
      <c r="S193" s="60">
        <f aca="true" t="shared" si="86" ref="S193:S199">Q193*R193</f>
        <v>0</v>
      </c>
      <c r="T193" s="35"/>
      <c r="U193" s="60">
        <f aca="true" t="shared" si="87" ref="U193:U199">S193+T193</f>
        <v>0</v>
      </c>
      <c r="Y193" s="55"/>
    </row>
    <row r="194" spans="2:25" ht="25.5" customHeight="1">
      <c r="B194" s="196"/>
      <c r="C194" s="184"/>
      <c r="D194" s="71">
        <f t="shared" si="83"/>
      </c>
      <c r="E194" s="181"/>
      <c r="F194" s="57">
        <v>7</v>
      </c>
      <c r="G194" s="34"/>
      <c r="H194" s="34"/>
      <c r="I194" s="58">
        <f t="shared" si="55"/>
        <v>0</v>
      </c>
      <c r="J194" s="59"/>
      <c r="K194" s="35"/>
      <c r="L194" s="35"/>
      <c r="M194" s="60">
        <f t="shared" si="84"/>
        <v>0</v>
      </c>
      <c r="N194" s="35"/>
      <c r="O194" s="60">
        <f t="shared" si="85"/>
        <v>0</v>
      </c>
      <c r="P194" s="59"/>
      <c r="Q194" s="35"/>
      <c r="R194" s="35"/>
      <c r="S194" s="60">
        <f t="shared" si="86"/>
        <v>0</v>
      </c>
      <c r="T194" s="35"/>
      <c r="U194" s="60">
        <f t="shared" si="87"/>
        <v>0</v>
      </c>
      <c r="Y194" s="55"/>
    </row>
    <row r="195" spans="2:25" ht="25.5" customHeight="1">
      <c r="B195" s="196"/>
      <c r="C195" s="184"/>
      <c r="D195" s="71">
        <f t="shared" si="83"/>
      </c>
      <c r="E195" s="181"/>
      <c r="F195" s="57">
        <v>8</v>
      </c>
      <c r="G195" s="34"/>
      <c r="H195" s="34"/>
      <c r="I195" s="58">
        <f t="shared" si="55"/>
        <v>0</v>
      </c>
      <c r="J195" s="59"/>
      <c r="K195" s="35"/>
      <c r="L195" s="35"/>
      <c r="M195" s="60">
        <f t="shared" si="84"/>
        <v>0</v>
      </c>
      <c r="N195" s="35"/>
      <c r="O195" s="60">
        <f t="shared" si="85"/>
        <v>0</v>
      </c>
      <c r="P195" s="59"/>
      <c r="Q195" s="35"/>
      <c r="R195" s="35"/>
      <c r="S195" s="60">
        <f t="shared" si="86"/>
        <v>0</v>
      </c>
      <c r="T195" s="35"/>
      <c r="U195" s="60">
        <f t="shared" si="87"/>
        <v>0</v>
      </c>
      <c r="Y195" s="55"/>
    </row>
    <row r="196" spans="2:25" ht="25.5" customHeight="1">
      <c r="B196" s="196"/>
      <c r="C196" s="184"/>
      <c r="D196" s="71">
        <f t="shared" si="83"/>
      </c>
      <c r="E196" s="181"/>
      <c r="F196" s="57">
        <v>9</v>
      </c>
      <c r="G196" s="34"/>
      <c r="H196" s="34"/>
      <c r="I196" s="58">
        <f t="shared" si="55"/>
        <v>0</v>
      </c>
      <c r="J196" s="59"/>
      <c r="K196" s="35"/>
      <c r="L196" s="35"/>
      <c r="M196" s="60">
        <f t="shared" si="84"/>
        <v>0</v>
      </c>
      <c r="N196" s="35"/>
      <c r="O196" s="60">
        <f t="shared" si="85"/>
        <v>0</v>
      </c>
      <c r="P196" s="59"/>
      <c r="Q196" s="35"/>
      <c r="R196" s="35"/>
      <c r="S196" s="60">
        <f t="shared" si="86"/>
        <v>0</v>
      </c>
      <c r="T196" s="35"/>
      <c r="U196" s="60">
        <f t="shared" si="87"/>
        <v>0</v>
      </c>
      <c r="Y196" s="55"/>
    </row>
    <row r="197" spans="2:25" ht="25.5" customHeight="1">
      <c r="B197" s="196"/>
      <c r="C197" s="184"/>
      <c r="D197" s="71">
        <f t="shared" si="83"/>
      </c>
      <c r="E197" s="181"/>
      <c r="F197" s="57">
        <v>10</v>
      </c>
      <c r="G197" s="34"/>
      <c r="H197" s="34"/>
      <c r="I197" s="58">
        <f t="shared" si="55"/>
        <v>0</v>
      </c>
      <c r="J197" s="59"/>
      <c r="K197" s="35"/>
      <c r="L197" s="35"/>
      <c r="M197" s="60">
        <f t="shared" si="84"/>
        <v>0</v>
      </c>
      <c r="N197" s="35"/>
      <c r="O197" s="60">
        <f t="shared" si="85"/>
        <v>0</v>
      </c>
      <c r="P197" s="59"/>
      <c r="Q197" s="35"/>
      <c r="R197" s="35"/>
      <c r="S197" s="60">
        <f t="shared" si="86"/>
        <v>0</v>
      </c>
      <c r="T197" s="35"/>
      <c r="U197" s="60">
        <f t="shared" si="87"/>
        <v>0</v>
      </c>
      <c r="Y197" s="55"/>
    </row>
    <row r="198" spans="2:25" ht="25.5" customHeight="1">
      <c r="B198" s="196"/>
      <c r="C198" s="184"/>
      <c r="D198" s="71">
        <f t="shared" si="83"/>
      </c>
      <c r="E198" s="181"/>
      <c r="F198" s="57">
        <v>11</v>
      </c>
      <c r="G198" s="34"/>
      <c r="H198" s="34"/>
      <c r="I198" s="58">
        <f t="shared" si="55"/>
        <v>0</v>
      </c>
      <c r="J198" s="59"/>
      <c r="K198" s="35"/>
      <c r="L198" s="35"/>
      <c r="M198" s="60">
        <f t="shared" si="84"/>
        <v>0</v>
      </c>
      <c r="N198" s="35"/>
      <c r="O198" s="60">
        <f t="shared" si="85"/>
        <v>0</v>
      </c>
      <c r="P198" s="59"/>
      <c r="Q198" s="35"/>
      <c r="R198" s="35"/>
      <c r="S198" s="60">
        <f t="shared" si="86"/>
        <v>0</v>
      </c>
      <c r="T198" s="35"/>
      <c r="U198" s="60">
        <f t="shared" si="87"/>
        <v>0</v>
      </c>
      <c r="Y198" s="55"/>
    </row>
    <row r="199" spans="2:25" ht="25.5" customHeight="1">
      <c r="B199" s="197"/>
      <c r="C199" s="185"/>
      <c r="D199" s="72">
        <f t="shared" si="83"/>
      </c>
      <c r="E199" s="182"/>
      <c r="F199" s="57">
        <v>12</v>
      </c>
      <c r="G199" s="34"/>
      <c r="H199" s="34"/>
      <c r="I199" s="58">
        <f t="shared" si="55"/>
        <v>0</v>
      </c>
      <c r="J199" s="59"/>
      <c r="K199" s="35"/>
      <c r="L199" s="35"/>
      <c r="M199" s="60">
        <f t="shared" si="84"/>
        <v>0</v>
      </c>
      <c r="N199" s="35"/>
      <c r="O199" s="60">
        <f t="shared" si="85"/>
        <v>0</v>
      </c>
      <c r="P199" s="59"/>
      <c r="Q199" s="35"/>
      <c r="R199" s="35"/>
      <c r="S199" s="60">
        <f t="shared" si="86"/>
        <v>0</v>
      </c>
      <c r="T199" s="35"/>
      <c r="U199" s="60">
        <f t="shared" si="87"/>
        <v>0</v>
      </c>
      <c r="Y199" s="55"/>
    </row>
    <row r="200" spans="2:30" s="68" customFormat="1" ht="30" customHeight="1">
      <c r="B200" s="61">
        <v>15</v>
      </c>
      <c r="C200" s="62"/>
      <c r="D200" s="63">
        <f>IF(C188&lt;1,"",C188)</f>
      </c>
      <c r="E200" s="64"/>
      <c r="F200" s="65" t="s">
        <v>6</v>
      </c>
      <c r="G200" s="66"/>
      <c r="H200" s="66"/>
      <c r="I200" s="36">
        <f t="shared" si="55"/>
        <v>0</v>
      </c>
      <c r="J200" s="67"/>
      <c r="K200" s="36">
        <f>SUM(K188:K199)</f>
        <v>0</v>
      </c>
      <c r="L200" s="36"/>
      <c r="M200" s="36">
        <f aca="true" t="shared" si="88" ref="M200:U200">SUM(M188:M199)</f>
        <v>0</v>
      </c>
      <c r="N200" s="36">
        <f t="shared" si="88"/>
        <v>0</v>
      </c>
      <c r="O200" s="36">
        <f t="shared" si="88"/>
        <v>0</v>
      </c>
      <c r="P200" s="67"/>
      <c r="Q200" s="36">
        <f t="shared" si="88"/>
        <v>0</v>
      </c>
      <c r="R200" s="36"/>
      <c r="S200" s="36">
        <f t="shared" si="88"/>
        <v>0</v>
      </c>
      <c r="T200" s="36">
        <f t="shared" si="88"/>
        <v>0</v>
      </c>
      <c r="U200" s="36">
        <f t="shared" si="88"/>
        <v>0</v>
      </c>
      <c r="Y200" s="69"/>
      <c r="AD200" s="69"/>
    </row>
  </sheetData>
  <sheetProtection password="E759" sheet="1" objects="1" scenarios="1" formatRows="0"/>
  <mergeCells count="56">
    <mergeCell ref="B58:B69"/>
    <mergeCell ref="B71:B82"/>
    <mergeCell ref="B84:B95"/>
    <mergeCell ref="E45:E56"/>
    <mergeCell ref="E58:E69"/>
    <mergeCell ref="E97:E108"/>
    <mergeCell ref="E175:E186"/>
    <mergeCell ref="C136:C147"/>
    <mergeCell ref="C149:C160"/>
    <mergeCell ref="F4:F5"/>
    <mergeCell ref="Q4:U4"/>
    <mergeCell ref="E71:E82"/>
    <mergeCell ref="E84:E95"/>
    <mergeCell ref="B2:U2"/>
    <mergeCell ref="B97:B108"/>
    <mergeCell ref="B175:B186"/>
    <mergeCell ref="B188:B199"/>
    <mergeCell ref="B110:B121"/>
    <mergeCell ref="B123:B134"/>
    <mergeCell ref="B136:B147"/>
    <mergeCell ref="B149:B160"/>
    <mergeCell ref="B162:B173"/>
    <mergeCell ref="B6:B17"/>
    <mergeCell ref="C175:C186"/>
    <mergeCell ref="C6:C17"/>
    <mergeCell ref="B4:B5"/>
    <mergeCell ref="C45:C56"/>
    <mergeCell ref="C58:C69"/>
    <mergeCell ref="B19:B30"/>
    <mergeCell ref="B32:B43"/>
    <mergeCell ref="C19:C30"/>
    <mergeCell ref="C32:C43"/>
    <mergeCell ref="B45:B56"/>
    <mergeCell ref="H4:H5"/>
    <mergeCell ref="K4:O4"/>
    <mergeCell ref="I4:I5"/>
    <mergeCell ref="E4:E5"/>
    <mergeCell ref="C4:C5"/>
    <mergeCell ref="G4:G5"/>
    <mergeCell ref="D4:D5"/>
    <mergeCell ref="E110:E121"/>
    <mergeCell ref="E123:E134"/>
    <mergeCell ref="E136:E147"/>
    <mergeCell ref="E149:E160"/>
    <mergeCell ref="E162:E173"/>
    <mergeCell ref="C162:C173"/>
    <mergeCell ref="E6:E17"/>
    <mergeCell ref="E19:E30"/>
    <mergeCell ref="E32:E43"/>
    <mergeCell ref="C188:C199"/>
    <mergeCell ref="C71:C82"/>
    <mergeCell ref="C84:C95"/>
    <mergeCell ref="C97:C108"/>
    <mergeCell ref="C110:C121"/>
    <mergeCell ref="C123:C134"/>
    <mergeCell ref="E188:E199"/>
  </mergeCells>
  <dataValidations count="5">
    <dataValidation type="decimal" allowBlank="1" showInputMessage="1" showErrorMessage="1" sqref="K6:L17 K19:L30 K32:L43 K45:L56 K58:L69 K71:L82 K84:L95 K97:L108 K110:L121 K123:L134 K136:L147 K149:L160 K162:L173 K175:L186 K188:L199 N6:N17 Q6:Q17 N19:N30 T188:T200 N45:N56 N32:N43 N71:N82 N84:N95 N97:N108 N110:N121 N123:N134 N136:N147 N188:N199 N58:N69 N175:N186 Q19:Q30 N149:N160 Q32:Q43 T6:T17 Q45:Q56 T19:T30 Q58:Q69 T32:T43 Q71:Q82 T45:T56 T58:T69 Q84:Q95 Q97:Q108 T71:T82 T84:T95 Q110:Q121 T97:T108 Q123:Q134 Q136:Q147 T110:T121 T123:T134 Q149:Q160 Q162:Q173 T136:T147 T149:T160 Q175:Q186 Q188:Q199 T162:T173 T175:T186 N162:N173">
      <formula1>0</formula1>
      <formula2>600000</formula2>
    </dataValidation>
    <dataValidation type="list" allowBlank="1" showInputMessage="1" sqref="R6:R17 R19:R30 R32:R43 R45:R56 R58:R69 R71:R82 R84:R95 R97:R108 R110:R121 R123:R134 R136:R147 R149:R160 R162:R173 R175:R186 R188:R199">
      <formula1>"280.00, 680.00, 1080.00"</formula1>
    </dataValidation>
    <dataValidation type="date" allowBlank="1" showInputMessage="1" showErrorMessage="1" error="All project activity should occur between 01/07/14 and 30/06/17" sqref="C6:C17 C19:C30 C32:C43 C45:C56 C58:C69 C71:C82 C84:C95 C97:C108 C110:C121 C123:C134 C136:C147 C149:C160 C162:C173 C175:C186 C188:C199">
      <formula1>41821</formula1>
      <formula2>42916</formula2>
    </dataValidation>
    <dataValidation type="textLength" allowBlank="1" showInputMessage="1" showErrorMessage="1" sqref="E6:E17 E19:E30 E32:E43 E45:E56 E58:E69 E71:E82 E84:E95 E97:E108 E110:E121 E123:E134 E136:E147 E149:E160 E162:E173 E175:E186 E188:E199">
      <formula1>0</formula1>
      <formula2>10000</formula2>
    </dataValidation>
    <dataValidation type="list" allowBlank="1" showInputMessage="1" showErrorMessage="1" sqref="G6:G17 G188:G199 G175:G186 G162:G173 G149:G160 G136:G147 G123:G134 G110:G121 G97:G108 G84:G95 G71:G82 G58:G69 G45:G56 G32:G43 G19:G30">
      <formula1>$AD$2:$AD$31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AH79"/>
  <sheetViews>
    <sheetView showGridLines="0" showRowColHeaders="0" zoomScalePageLayoutView="0" workbookViewId="0" topLeftCell="A1">
      <selection activeCell="C3" sqref="C3"/>
    </sheetView>
  </sheetViews>
  <sheetFormatPr defaultColWidth="9.140625" defaultRowHeight="15"/>
  <cols>
    <col min="1" max="3" width="1.7109375" style="2" customWidth="1"/>
    <col min="4" max="4" width="33.7109375" style="2" customWidth="1"/>
    <col min="5" max="5" width="1.7109375" style="10" customWidth="1"/>
    <col min="6" max="6" width="13.421875" style="10" customWidth="1"/>
    <col min="7" max="7" width="1.7109375" style="10" customWidth="1"/>
    <col min="8" max="22" width="9.00390625" style="2" customWidth="1"/>
    <col min="23" max="23" width="1.7109375" style="109" customWidth="1"/>
    <col min="24" max="24" width="1.7109375" style="2" customWidth="1"/>
    <col min="25" max="34" width="9.8515625" style="2" customWidth="1"/>
    <col min="35" max="16384" width="9.140625" style="2" customWidth="1"/>
  </cols>
  <sheetData>
    <row r="1" ht="4.5" customHeight="1"/>
    <row r="2" spans="2:24" ht="6.75" customHeight="1">
      <c r="B2" s="4"/>
      <c r="C2" s="5"/>
      <c r="D2" s="5"/>
      <c r="E2" s="5"/>
      <c r="F2" s="5"/>
      <c r="G2" s="5"/>
      <c r="H2" s="5"/>
      <c r="I2" s="5"/>
      <c r="J2" s="5"/>
      <c r="K2" s="5"/>
      <c r="L2" s="5"/>
      <c r="M2" s="5"/>
      <c r="N2" s="5"/>
      <c r="O2" s="5"/>
      <c r="P2" s="5"/>
      <c r="Q2" s="5"/>
      <c r="R2" s="5"/>
      <c r="S2" s="5"/>
      <c r="T2" s="5"/>
      <c r="U2" s="5"/>
      <c r="V2" s="5"/>
      <c r="W2" s="110"/>
      <c r="X2" s="6"/>
    </row>
    <row r="3" spans="2:24" ht="44.25" customHeight="1">
      <c r="B3" s="17"/>
      <c r="C3" s="25" t="s">
        <v>66</v>
      </c>
      <c r="D3" s="11"/>
      <c r="E3" s="11"/>
      <c r="F3" s="11"/>
      <c r="G3" s="11"/>
      <c r="H3" s="26"/>
      <c r="I3" s="26"/>
      <c r="J3" s="26"/>
      <c r="K3" s="26"/>
      <c r="L3" s="26"/>
      <c r="M3" s="26"/>
      <c r="N3" s="26"/>
      <c r="O3" s="26"/>
      <c r="P3" s="26"/>
      <c r="Q3" s="26"/>
      <c r="R3" s="26"/>
      <c r="S3" s="26"/>
      <c r="T3" s="26"/>
      <c r="U3" s="26"/>
      <c r="V3" s="26"/>
      <c r="W3" s="27"/>
      <c r="X3" s="18"/>
    </row>
    <row r="4" spans="2:24" s="109" customFormat="1" ht="8.25" customHeight="1">
      <c r="B4" s="104"/>
      <c r="C4" s="134"/>
      <c r="D4" s="105"/>
      <c r="E4" s="105"/>
      <c r="F4" s="105"/>
      <c r="G4" s="105"/>
      <c r="H4" s="135"/>
      <c r="I4" s="135"/>
      <c r="J4" s="135"/>
      <c r="K4" s="135"/>
      <c r="L4" s="135"/>
      <c r="M4" s="135"/>
      <c r="N4" s="135"/>
      <c r="O4" s="135"/>
      <c r="P4" s="135"/>
      <c r="Q4" s="135"/>
      <c r="R4" s="135"/>
      <c r="S4" s="135"/>
      <c r="T4" s="135"/>
      <c r="U4" s="135"/>
      <c r="V4" s="135"/>
      <c r="W4" s="133"/>
      <c r="X4" s="107"/>
    </row>
    <row r="5" spans="2:24" s="109" customFormat="1" ht="15" customHeight="1">
      <c r="B5" s="104"/>
      <c r="C5" s="127" t="s">
        <v>115</v>
      </c>
      <c r="D5" s="11"/>
      <c r="E5" s="11"/>
      <c r="F5" s="11"/>
      <c r="G5" s="11"/>
      <c r="H5" s="26"/>
      <c r="I5" s="26"/>
      <c r="J5" s="26"/>
      <c r="K5" s="26"/>
      <c r="L5" s="26"/>
      <c r="M5" s="26"/>
      <c r="N5" s="26"/>
      <c r="O5" s="26"/>
      <c r="P5" s="26"/>
      <c r="Q5" s="26"/>
      <c r="R5" s="26"/>
      <c r="S5" s="26"/>
      <c r="T5" s="26"/>
      <c r="U5" s="26"/>
      <c r="V5" s="26"/>
      <c r="W5" s="27"/>
      <c r="X5" s="107"/>
    </row>
    <row r="6" spans="2:24" s="109" customFormat="1" ht="8.25" customHeight="1">
      <c r="B6" s="104"/>
      <c r="C6" s="143"/>
      <c r="D6" s="105"/>
      <c r="E6" s="105"/>
      <c r="F6" s="105"/>
      <c r="G6" s="105"/>
      <c r="H6" s="135"/>
      <c r="I6" s="135"/>
      <c r="J6" s="135"/>
      <c r="K6" s="135"/>
      <c r="L6" s="135"/>
      <c r="M6" s="135"/>
      <c r="N6" s="135"/>
      <c r="O6" s="135"/>
      <c r="P6" s="135"/>
      <c r="Q6" s="135"/>
      <c r="R6" s="135"/>
      <c r="S6" s="135"/>
      <c r="T6" s="135"/>
      <c r="U6" s="135"/>
      <c r="V6" s="135"/>
      <c r="W6" s="111"/>
      <c r="X6" s="107"/>
    </row>
    <row r="7" spans="2:24" ht="12.75" customHeight="1">
      <c r="B7" s="17"/>
      <c r="C7" s="17"/>
      <c r="D7" s="10"/>
      <c r="H7" s="201" t="s">
        <v>1</v>
      </c>
      <c r="I7" s="201"/>
      <c r="J7" s="201"/>
      <c r="K7" s="201"/>
      <c r="L7" s="201"/>
      <c r="M7" s="201"/>
      <c r="N7" s="201"/>
      <c r="O7" s="201"/>
      <c r="P7" s="201"/>
      <c r="Q7" s="201"/>
      <c r="R7" s="201"/>
      <c r="S7" s="201"/>
      <c r="T7" s="201"/>
      <c r="U7" s="201"/>
      <c r="V7" s="201"/>
      <c r="W7" s="107"/>
      <c r="X7" s="18"/>
    </row>
    <row r="8" spans="2:34" s="3" customFormat="1" ht="15">
      <c r="B8" s="16"/>
      <c r="C8" s="16"/>
      <c r="D8" s="144"/>
      <c r="E8" s="23"/>
      <c r="F8" s="74" t="s">
        <v>6</v>
      </c>
      <c r="G8" s="14"/>
      <c r="H8" s="19">
        <v>1</v>
      </c>
      <c r="I8" s="19">
        <v>2</v>
      </c>
      <c r="J8" s="19">
        <v>3</v>
      </c>
      <c r="K8" s="19">
        <v>4</v>
      </c>
      <c r="L8" s="19">
        <v>5</v>
      </c>
      <c r="M8" s="19">
        <v>6</v>
      </c>
      <c r="N8" s="19">
        <v>7</v>
      </c>
      <c r="O8" s="19">
        <v>8</v>
      </c>
      <c r="P8" s="19">
        <v>9</v>
      </c>
      <c r="Q8" s="19">
        <v>10</v>
      </c>
      <c r="R8" s="19">
        <v>11</v>
      </c>
      <c r="S8" s="19">
        <v>12</v>
      </c>
      <c r="T8" s="19">
        <v>13</v>
      </c>
      <c r="U8" s="19">
        <v>14</v>
      </c>
      <c r="V8" s="19">
        <v>15</v>
      </c>
      <c r="W8" s="112"/>
      <c r="X8" s="18"/>
      <c r="Y8" s="1"/>
      <c r="Z8" s="1"/>
      <c r="AA8" s="1"/>
      <c r="AB8" s="1"/>
      <c r="AC8" s="1"/>
      <c r="AD8" s="1"/>
      <c r="AE8" s="1"/>
      <c r="AF8" s="1"/>
      <c r="AG8" s="1"/>
      <c r="AH8" s="1"/>
    </row>
    <row r="9" spans="2:24" s="10" customFormat="1" ht="8.25" customHeight="1">
      <c r="B9" s="17"/>
      <c r="C9" s="17"/>
      <c r="D9" s="92"/>
      <c r="F9" s="13"/>
      <c r="H9" s="12"/>
      <c r="I9" s="12"/>
      <c r="J9" s="12"/>
      <c r="K9" s="12"/>
      <c r="L9" s="12"/>
      <c r="M9" s="12"/>
      <c r="N9" s="12"/>
      <c r="O9" s="12"/>
      <c r="P9" s="12"/>
      <c r="Q9" s="12"/>
      <c r="R9" s="12"/>
      <c r="S9" s="12"/>
      <c r="T9" s="12"/>
      <c r="U9" s="12"/>
      <c r="V9" s="12"/>
      <c r="W9" s="107"/>
      <c r="X9" s="43"/>
    </row>
    <row r="10" spans="2:24" s="77" customFormat="1" ht="24" customHeight="1">
      <c r="B10" s="75"/>
      <c r="C10" s="75"/>
      <c r="D10" s="136" t="s">
        <v>9</v>
      </c>
      <c r="E10" s="117"/>
      <c r="F10" s="118">
        <f>SUM(H10:V10)</f>
        <v>0</v>
      </c>
      <c r="G10" s="117"/>
      <c r="H10" s="118">
        <f aca="true" t="shared" si="0" ref="H10:V10">IF((H21-H44)&lt;0,0,(H21-H44))</f>
        <v>0</v>
      </c>
      <c r="I10" s="118">
        <f t="shared" si="0"/>
        <v>0</v>
      </c>
      <c r="J10" s="118">
        <f t="shared" si="0"/>
        <v>0</v>
      </c>
      <c r="K10" s="118">
        <f t="shared" si="0"/>
        <v>0</v>
      </c>
      <c r="L10" s="118">
        <f t="shared" si="0"/>
        <v>0</v>
      </c>
      <c r="M10" s="118">
        <f t="shared" si="0"/>
        <v>0</v>
      </c>
      <c r="N10" s="118">
        <f t="shared" si="0"/>
        <v>0</v>
      </c>
      <c r="O10" s="118">
        <f t="shared" si="0"/>
        <v>0</v>
      </c>
      <c r="P10" s="118">
        <f t="shared" si="0"/>
        <v>0</v>
      </c>
      <c r="Q10" s="118">
        <f t="shared" si="0"/>
        <v>0</v>
      </c>
      <c r="R10" s="118">
        <f t="shared" si="0"/>
        <v>0</v>
      </c>
      <c r="S10" s="118">
        <f t="shared" si="0"/>
        <v>0</v>
      </c>
      <c r="T10" s="118">
        <f t="shared" si="0"/>
        <v>0</v>
      </c>
      <c r="U10" s="118">
        <f t="shared" si="0"/>
        <v>0</v>
      </c>
      <c r="V10" s="118">
        <f t="shared" si="0"/>
        <v>0</v>
      </c>
      <c r="W10" s="113"/>
      <c r="X10" s="18"/>
    </row>
    <row r="11" spans="2:24" s="139" customFormat="1" ht="7.5" customHeight="1">
      <c r="B11" s="138"/>
      <c r="C11" s="138"/>
      <c r="D11" s="151"/>
      <c r="E11" s="116"/>
      <c r="F11" s="82"/>
      <c r="G11" s="116"/>
      <c r="H11" s="82"/>
      <c r="I11" s="82"/>
      <c r="J11" s="82"/>
      <c r="K11" s="82"/>
      <c r="L11" s="82"/>
      <c r="M11" s="82"/>
      <c r="N11" s="82"/>
      <c r="O11" s="82"/>
      <c r="P11" s="82"/>
      <c r="Q11" s="82"/>
      <c r="R11" s="82"/>
      <c r="S11" s="82"/>
      <c r="T11" s="82"/>
      <c r="U11" s="82"/>
      <c r="V11" s="82"/>
      <c r="W11" s="113"/>
      <c r="X11" s="107"/>
    </row>
    <row r="12" spans="2:24" s="139" customFormat="1" ht="24" customHeight="1">
      <c r="B12" s="138"/>
      <c r="C12" s="138"/>
      <c r="D12" s="152" t="s">
        <v>118</v>
      </c>
      <c r="E12" s="116"/>
      <c r="F12" s="153">
        <f>SUM(H12:V12)</f>
        <v>0</v>
      </c>
      <c r="G12" s="116"/>
      <c r="H12" s="80">
        <f>H44</f>
        <v>0</v>
      </c>
      <c r="I12" s="80">
        <f aca="true" t="shared" si="1" ref="I12:V12">I44</f>
        <v>0</v>
      </c>
      <c r="J12" s="80">
        <f t="shared" si="1"/>
        <v>0</v>
      </c>
      <c r="K12" s="80">
        <f t="shared" si="1"/>
        <v>0</v>
      </c>
      <c r="L12" s="80">
        <f t="shared" si="1"/>
        <v>0</v>
      </c>
      <c r="M12" s="80">
        <f t="shared" si="1"/>
        <v>0</v>
      </c>
      <c r="N12" s="80">
        <f t="shared" si="1"/>
        <v>0</v>
      </c>
      <c r="O12" s="80">
        <f t="shared" si="1"/>
        <v>0</v>
      </c>
      <c r="P12" s="80">
        <f t="shared" si="1"/>
        <v>0</v>
      </c>
      <c r="Q12" s="80">
        <f t="shared" si="1"/>
        <v>0</v>
      </c>
      <c r="R12" s="80">
        <f t="shared" si="1"/>
        <v>0</v>
      </c>
      <c r="S12" s="80">
        <f t="shared" si="1"/>
        <v>0</v>
      </c>
      <c r="T12" s="80">
        <f t="shared" si="1"/>
        <v>0</v>
      </c>
      <c r="U12" s="80">
        <f t="shared" si="1"/>
        <v>0</v>
      </c>
      <c r="V12" s="80">
        <f t="shared" si="1"/>
        <v>0</v>
      </c>
      <c r="W12" s="113"/>
      <c r="X12" s="107"/>
    </row>
    <row r="13" spans="2:24" s="10" customFormat="1" ht="25.5" customHeight="1">
      <c r="B13" s="17"/>
      <c r="C13" s="17"/>
      <c r="D13" s="152" t="s">
        <v>10</v>
      </c>
      <c r="F13" s="153">
        <f>SUM(H13:V13)</f>
        <v>0</v>
      </c>
      <c r="H13" s="153">
        <f>H76</f>
        <v>0</v>
      </c>
      <c r="I13" s="153">
        <f aca="true" t="shared" si="2" ref="I13:V13">I51</f>
        <v>0</v>
      </c>
      <c r="J13" s="153">
        <f t="shared" si="2"/>
        <v>0</v>
      </c>
      <c r="K13" s="153">
        <f t="shared" si="2"/>
        <v>0</v>
      </c>
      <c r="L13" s="153">
        <f t="shared" si="2"/>
        <v>0</v>
      </c>
      <c r="M13" s="153">
        <f t="shared" si="2"/>
        <v>0</v>
      </c>
      <c r="N13" s="153">
        <f t="shared" si="2"/>
        <v>0</v>
      </c>
      <c r="O13" s="153">
        <f t="shared" si="2"/>
        <v>0</v>
      </c>
      <c r="P13" s="153">
        <f t="shared" si="2"/>
        <v>0</v>
      </c>
      <c r="Q13" s="153">
        <f t="shared" si="2"/>
        <v>0</v>
      </c>
      <c r="R13" s="153">
        <f t="shared" si="2"/>
        <v>0</v>
      </c>
      <c r="S13" s="153">
        <f t="shared" si="2"/>
        <v>0</v>
      </c>
      <c r="T13" s="153">
        <f t="shared" si="2"/>
        <v>0</v>
      </c>
      <c r="U13" s="153">
        <f t="shared" si="2"/>
        <v>0</v>
      </c>
      <c r="V13" s="153">
        <f t="shared" si="2"/>
        <v>0</v>
      </c>
      <c r="W13" s="107"/>
      <c r="X13" s="43"/>
    </row>
    <row r="14" spans="2:24" ht="24.75" customHeight="1">
      <c r="B14" s="17"/>
      <c r="C14" s="17"/>
      <c r="D14" s="137" t="s">
        <v>112</v>
      </c>
      <c r="E14" s="15"/>
      <c r="F14" s="78">
        <f>F10+F44+F76</f>
        <v>0</v>
      </c>
      <c r="G14" s="15"/>
      <c r="H14" s="78">
        <f aca="true" t="shared" si="3" ref="H14:V14">H10+H44+H76</f>
        <v>0</v>
      </c>
      <c r="I14" s="78">
        <f t="shared" si="3"/>
        <v>0</v>
      </c>
      <c r="J14" s="78">
        <f t="shared" si="3"/>
        <v>0</v>
      </c>
      <c r="K14" s="78">
        <f t="shared" si="3"/>
        <v>0</v>
      </c>
      <c r="L14" s="78">
        <f t="shared" si="3"/>
        <v>0</v>
      </c>
      <c r="M14" s="78">
        <f t="shared" si="3"/>
        <v>0</v>
      </c>
      <c r="N14" s="78">
        <f t="shared" si="3"/>
        <v>0</v>
      </c>
      <c r="O14" s="78">
        <f t="shared" si="3"/>
        <v>0</v>
      </c>
      <c r="P14" s="78">
        <f t="shared" si="3"/>
        <v>0</v>
      </c>
      <c r="Q14" s="78">
        <f t="shared" si="3"/>
        <v>0</v>
      </c>
      <c r="R14" s="78">
        <f t="shared" si="3"/>
        <v>0</v>
      </c>
      <c r="S14" s="78">
        <f t="shared" si="3"/>
        <v>0</v>
      </c>
      <c r="T14" s="78">
        <f t="shared" si="3"/>
        <v>0</v>
      </c>
      <c r="U14" s="78">
        <f t="shared" si="3"/>
        <v>0</v>
      </c>
      <c r="V14" s="78">
        <f t="shared" si="3"/>
        <v>0</v>
      </c>
      <c r="W14" s="113"/>
      <c r="X14" s="18"/>
    </row>
    <row r="15" spans="2:24" s="139" customFormat="1" ht="12" customHeight="1">
      <c r="B15" s="138"/>
      <c r="C15" s="141"/>
      <c r="D15" s="142"/>
      <c r="E15" s="129"/>
      <c r="F15" s="82"/>
      <c r="G15" s="129"/>
      <c r="H15" s="82"/>
      <c r="I15" s="82"/>
      <c r="J15" s="82"/>
      <c r="K15" s="82"/>
      <c r="L15" s="82"/>
      <c r="M15" s="82"/>
      <c r="N15" s="82"/>
      <c r="O15" s="82"/>
      <c r="P15" s="82"/>
      <c r="Q15" s="82"/>
      <c r="R15" s="82"/>
      <c r="S15" s="82"/>
      <c r="T15" s="82"/>
      <c r="U15" s="82"/>
      <c r="V15" s="82"/>
      <c r="W15" s="130"/>
      <c r="X15" s="107"/>
    </row>
    <row r="16" spans="2:24" s="10" customFormat="1" ht="12.75" customHeight="1">
      <c r="B16" s="17"/>
      <c r="D16" s="86"/>
      <c r="F16" s="86"/>
      <c r="H16" s="140"/>
      <c r="I16" s="140"/>
      <c r="J16" s="140"/>
      <c r="K16" s="140"/>
      <c r="L16" s="140"/>
      <c r="M16" s="140"/>
      <c r="N16" s="140"/>
      <c r="O16" s="140"/>
      <c r="P16" s="140"/>
      <c r="Q16" s="140"/>
      <c r="R16" s="140"/>
      <c r="S16" s="140"/>
      <c r="T16" s="140"/>
      <c r="U16" s="140"/>
      <c r="V16" s="140"/>
      <c r="W16" s="114"/>
      <c r="X16" s="76"/>
    </row>
    <row r="17" spans="2:24" s="10" customFormat="1" ht="15">
      <c r="B17" s="17"/>
      <c r="C17" s="127" t="s">
        <v>116</v>
      </c>
      <c r="D17" s="11"/>
      <c r="E17" s="11"/>
      <c r="F17" s="98"/>
      <c r="G17" s="11"/>
      <c r="H17" s="97"/>
      <c r="I17" s="97"/>
      <c r="J17" s="97"/>
      <c r="K17" s="97"/>
      <c r="L17" s="97"/>
      <c r="M17" s="97"/>
      <c r="N17" s="97"/>
      <c r="O17" s="97"/>
      <c r="P17" s="97"/>
      <c r="Q17" s="97"/>
      <c r="R17" s="97"/>
      <c r="S17" s="97"/>
      <c r="T17" s="97"/>
      <c r="U17" s="97"/>
      <c r="V17" s="97"/>
      <c r="W17" s="101"/>
      <c r="X17" s="18"/>
    </row>
    <row r="18" spans="2:24" s="105" customFormat="1" ht="4.5" customHeight="1">
      <c r="B18" s="104"/>
      <c r="C18" s="119"/>
      <c r="F18" s="114"/>
      <c r="H18" s="121"/>
      <c r="I18" s="121"/>
      <c r="J18" s="121"/>
      <c r="K18" s="121"/>
      <c r="L18" s="121"/>
      <c r="M18" s="121"/>
      <c r="N18" s="121"/>
      <c r="O18" s="121"/>
      <c r="P18" s="121"/>
      <c r="Q18" s="121"/>
      <c r="R18" s="121"/>
      <c r="S18" s="121"/>
      <c r="T18" s="121"/>
      <c r="U18" s="121"/>
      <c r="V18" s="121"/>
      <c r="W18" s="108"/>
      <c r="X18" s="107"/>
    </row>
    <row r="19" spans="2:24" s="105" customFormat="1" ht="15">
      <c r="B19" s="104"/>
      <c r="C19" s="122"/>
      <c r="D19" s="123" t="s">
        <v>113</v>
      </c>
      <c r="F19" s="114"/>
      <c r="H19" s="121"/>
      <c r="I19" s="121"/>
      <c r="J19" s="121"/>
      <c r="K19" s="121"/>
      <c r="L19" s="121"/>
      <c r="M19" s="121"/>
      <c r="N19" s="121"/>
      <c r="O19" s="121"/>
      <c r="P19" s="121"/>
      <c r="Q19" s="121"/>
      <c r="R19" s="121"/>
      <c r="S19" s="121"/>
      <c r="T19" s="121"/>
      <c r="U19" s="121"/>
      <c r="V19" s="121"/>
      <c r="W19" s="108"/>
      <c r="X19" s="107"/>
    </row>
    <row r="20" spans="2:24" s="105" customFormat="1" ht="9.75" customHeight="1">
      <c r="B20" s="104"/>
      <c r="C20" s="104"/>
      <c r="D20" s="115"/>
      <c r="F20" s="115"/>
      <c r="H20" s="106"/>
      <c r="I20" s="106"/>
      <c r="J20" s="106"/>
      <c r="K20" s="106"/>
      <c r="L20" s="106"/>
      <c r="M20" s="106"/>
      <c r="N20" s="106"/>
      <c r="O20" s="106"/>
      <c r="P20" s="106"/>
      <c r="Q20" s="106"/>
      <c r="R20" s="106"/>
      <c r="S20" s="106"/>
      <c r="T20" s="106"/>
      <c r="U20" s="106"/>
      <c r="V20" s="106"/>
      <c r="W20" s="108"/>
      <c r="X20" s="18"/>
    </row>
    <row r="21" spans="2:24" s="10" customFormat="1" ht="15">
      <c r="B21" s="17"/>
      <c r="C21" s="17"/>
      <c r="D21" s="99" t="s">
        <v>37</v>
      </c>
      <c r="F21" s="100">
        <f>SUM(H21:V21)</f>
        <v>0</v>
      </c>
      <c r="H21" s="131">
        <f>Expenditure!O18</f>
        <v>0</v>
      </c>
      <c r="I21" s="131">
        <f>Expenditure!O31</f>
        <v>0</v>
      </c>
      <c r="J21" s="131">
        <f>Expenditure!O44</f>
        <v>0</v>
      </c>
      <c r="K21" s="131">
        <f>Expenditure!O57</f>
        <v>0</v>
      </c>
      <c r="L21" s="131">
        <f>Expenditure!O70</f>
        <v>0</v>
      </c>
      <c r="M21" s="131">
        <f>Expenditure!O83</f>
        <v>0</v>
      </c>
      <c r="N21" s="131">
        <f>Expenditure!O96</f>
        <v>0</v>
      </c>
      <c r="O21" s="131">
        <f>Expenditure!O109</f>
        <v>0</v>
      </c>
      <c r="P21" s="131">
        <f>Expenditure!O122</f>
        <v>0</v>
      </c>
      <c r="Q21" s="131">
        <f>Expenditure!O135</f>
        <v>0</v>
      </c>
      <c r="R21" s="131">
        <f>Expenditure!O148</f>
        <v>0</v>
      </c>
      <c r="S21" s="131">
        <f>Expenditure!O161</f>
        <v>0</v>
      </c>
      <c r="T21" s="131">
        <f>Expenditure!O174</f>
        <v>0</v>
      </c>
      <c r="U21" s="131">
        <f>Expenditure!O187</f>
        <v>0</v>
      </c>
      <c r="V21" s="131">
        <f>Expenditure!O200</f>
        <v>0</v>
      </c>
      <c r="W21" s="113"/>
      <c r="X21" s="107"/>
    </row>
    <row r="22" spans="2:24" s="10" customFormat="1" ht="7.5" customHeight="1">
      <c r="B22" s="17"/>
      <c r="C22" s="17"/>
      <c r="D22" s="89"/>
      <c r="F22" s="94"/>
      <c r="H22" s="90"/>
      <c r="I22" s="90"/>
      <c r="J22" s="90"/>
      <c r="K22" s="90"/>
      <c r="L22" s="90"/>
      <c r="M22" s="90"/>
      <c r="N22" s="90"/>
      <c r="O22" s="90"/>
      <c r="P22" s="90"/>
      <c r="Q22" s="90"/>
      <c r="R22" s="90"/>
      <c r="S22" s="90"/>
      <c r="T22" s="90"/>
      <c r="U22" s="90"/>
      <c r="V22" s="90"/>
      <c r="W22" s="113"/>
      <c r="X22" s="18"/>
    </row>
    <row r="23" spans="2:24" ht="15">
      <c r="B23" s="17"/>
      <c r="C23" s="17"/>
      <c r="D23" s="102" t="s">
        <v>122</v>
      </c>
      <c r="F23" s="103"/>
      <c r="H23" s="93"/>
      <c r="I23" s="93"/>
      <c r="J23" s="93"/>
      <c r="K23" s="93"/>
      <c r="L23" s="93"/>
      <c r="M23" s="93"/>
      <c r="N23" s="93"/>
      <c r="O23" s="93"/>
      <c r="P23" s="93"/>
      <c r="Q23" s="93"/>
      <c r="R23" s="93"/>
      <c r="S23" s="93"/>
      <c r="T23" s="93"/>
      <c r="U23" s="93"/>
      <c r="V23" s="93"/>
      <c r="W23" s="132"/>
      <c r="X23" s="18"/>
    </row>
    <row r="24" spans="2:24" ht="15">
      <c r="B24" s="17"/>
      <c r="C24" s="17"/>
      <c r="D24" s="149" t="s">
        <v>151</v>
      </c>
      <c r="E24" s="15"/>
      <c r="F24" s="78">
        <f aca="true" t="shared" si="4" ref="F24:F43">SUM(H24:V24)</f>
        <v>0</v>
      </c>
      <c r="G24" s="15"/>
      <c r="H24" s="35"/>
      <c r="I24" s="35"/>
      <c r="J24" s="35"/>
      <c r="K24" s="35"/>
      <c r="L24" s="35"/>
      <c r="M24" s="35"/>
      <c r="N24" s="35"/>
      <c r="O24" s="35"/>
      <c r="P24" s="35"/>
      <c r="Q24" s="35"/>
      <c r="R24" s="35"/>
      <c r="S24" s="35"/>
      <c r="T24" s="35"/>
      <c r="U24" s="35"/>
      <c r="V24" s="35"/>
      <c r="W24" s="113"/>
      <c r="X24" s="18"/>
    </row>
    <row r="25" spans="2:24" ht="15">
      <c r="B25" s="17"/>
      <c r="C25" s="17"/>
      <c r="D25" s="149" t="s">
        <v>152</v>
      </c>
      <c r="E25" s="15"/>
      <c r="F25" s="78">
        <f t="shared" si="4"/>
        <v>0</v>
      </c>
      <c r="G25" s="15"/>
      <c r="H25" s="35"/>
      <c r="I25" s="35"/>
      <c r="J25" s="35"/>
      <c r="K25" s="35"/>
      <c r="L25" s="35"/>
      <c r="M25" s="35"/>
      <c r="N25" s="35"/>
      <c r="O25" s="35"/>
      <c r="P25" s="35"/>
      <c r="Q25" s="35"/>
      <c r="R25" s="35"/>
      <c r="S25" s="35"/>
      <c r="T25" s="35"/>
      <c r="U25" s="35"/>
      <c r="V25" s="35"/>
      <c r="W25" s="113"/>
      <c r="X25" s="18"/>
    </row>
    <row r="26" spans="2:24" ht="15">
      <c r="B26" s="17"/>
      <c r="C26" s="17"/>
      <c r="D26" s="149" t="s">
        <v>153</v>
      </c>
      <c r="E26" s="15"/>
      <c r="F26" s="78">
        <f t="shared" si="4"/>
        <v>0</v>
      </c>
      <c r="G26" s="15"/>
      <c r="H26" s="35"/>
      <c r="I26" s="35"/>
      <c r="J26" s="35"/>
      <c r="K26" s="35"/>
      <c r="L26" s="35"/>
      <c r="M26" s="35"/>
      <c r="N26" s="35"/>
      <c r="O26" s="35"/>
      <c r="P26" s="35"/>
      <c r="Q26" s="35"/>
      <c r="R26" s="35"/>
      <c r="S26" s="35"/>
      <c r="T26" s="35"/>
      <c r="U26" s="35"/>
      <c r="V26" s="35"/>
      <c r="W26" s="113"/>
      <c r="X26" s="18"/>
    </row>
    <row r="27" spans="2:24" ht="15">
      <c r="B27" s="17"/>
      <c r="C27" s="17"/>
      <c r="D27" s="149" t="s">
        <v>154</v>
      </c>
      <c r="E27" s="15"/>
      <c r="F27" s="78">
        <f t="shared" si="4"/>
        <v>0</v>
      </c>
      <c r="G27" s="15"/>
      <c r="H27" s="35"/>
      <c r="I27" s="35"/>
      <c r="J27" s="35"/>
      <c r="K27" s="35"/>
      <c r="L27" s="35"/>
      <c r="M27" s="35"/>
      <c r="N27" s="35"/>
      <c r="O27" s="35"/>
      <c r="P27" s="35"/>
      <c r="Q27" s="35"/>
      <c r="R27" s="35"/>
      <c r="S27" s="35"/>
      <c r="T27" s="35"/>
      <c r="U27" s="35"/>
      <c r="V27" s="35"/>
      <c r="W27" s="113"/>
      <c r="X27" s="18"/>
    </row>
    <row r="28" spans="2:24" ht="15">
      <c r="B28" s="17"/>
      <c r="C28" s="17"/>
      <c r="D28" s="149" t="s">
        <v>155</v>
      </c>
      <c r="E28" s="15"/>
      <c r="F28" s="78">
        <f t="shared" si="4"/>
        <v>0</v>
      </c>
      <c r="G28" s="15"/>
      <c r="H28" s="35"/>
      <c r="I28" s="35"/>
      <c r="J28" s="35"/>
      <c r="K28" s="35"/>
      <c r="L28" s="35"/>
      <c r="M28" s="35"/>
      <c r="N28" s="35"/>
      <c r="O28" s="35"/>
      <c r="P28" s="35"/>
      <c r="Q28" s="35"/>
      <c r="R28" s="35"/>
      <c r="S28" s="35"/>
      <c r="T28" s="35"/>
      <c r="U28" s="35"/>
      <c r="V28" s="35"/>
      <c r="W28" s="113"/>
      <c r="X28" s="18"/>
    </row>
    <row r="29" spans="2:24" ht="15">
      <c r="B29" s="17"/>
      <c r="C29" s="17"/>
      <c r="D29" s="149" t="s">
        <v>156</v>
      </c>
      <c r="E29" s="15"/>
      <c r="F29" s="78">
        <f t="shared" si="4"/>
        <v>0</v>
      </c>
      <c r="G29" s="15"/>
      <c r="H29" s="35"/>
      <c r="I29" s="35"/>
      <c r="J29" s="35"/>
      <c r="K29" s="35"/>
      <c r="L29" s="35"/>
      <c r="M29" s="35"/>
      <c r="N29" s="35"/>
      <c r="O29" s="35"/>
      <c r="P29" s="35"/>
      <c r="Q29" s="35"/>
      <c r="R29" s="35"/>
      <c r="S29" s="35"/>
      <c r="T29" s="35"/>
      <c r="U29" s="35"/>
      <c r="V29" s="35"/>
      <c r="W29" s="113"/>
      <c r="X29" s="18"/>
    </row>
    <row r="30" spans="2:24" ht="15">
      <c r="B30" s="17"/>
      <c r="C30" s="17"/>
      <c r="D30" s="149" t="s">
        <v>39</v>
      </c>
      <c r="E30" s="15"/>
      <c r="F30" s="78">
        <f t="shared" si="4"/>
        <v>0</v>
      </c>
      <c r="G30" s="15"/>
      <c r="H30" s="35"/>
      <c r="I30" s="35"/>
      <c r="J30" s="35"/>
      <c r="K30" s="35"/>
      <c r="L30" s="35"/>
      <c r="M30" s="35"/>
      <c r="N30" s="35"/>
      <c r="O30" s="35"/>
      <c r="P30" s="35"/>
      <c r="Q30" s="35"/>
      <c r="R30" s="35"/>
      <c r="S30" s="35"/>
      <c r="T30" s="35"/>
      <c r="U30" s="35"/>
      <c r="V30" s="35"/>
      <c r="W30" s="113"/>
      <c r="X30" s="18"/>
    </row>
    <row r="31" spans="2:24" ht="15">
      <c r="B31" s="17"/>
      <c r="C31" s="17"/>
      <c r="D31" s="149" t="s">
        <v>40</v>
      </c>
      <c r="E31" s="15"/>
      <c r="F31" s="78">
        <f t="shared" si="4"/>
        <v>0</v>
      </c>
      <c r="G31" s="15"/>
      <c r="H31" s="35"/>
      <c r="I31" s="35"/>
      <c r="J31" s="35"/>
      <c r="K31" s="35"/>
      <c r="L31" s="35"/>
      <c r="M31" s="35"/>
      <c r="N31" s="35"/>
      <c r="O31" s="35"/>
      <c r="P31" s="35"/>
      <c r="Q31" s="35"/>
      <c r="R31" s="35"/>
      <c r="S31" s="35"/>
      <c r="T31" s="35"/>
      <c r="U31" s="35"/>
      <c r="V31" s="35"/>
      <c r="W31" s="113"/>
      <c r="X31" s="18"/>
    </row>
    <row r="32" spans="2:24" ht="15">
      <c r="B32" s="17"/>
      <c r="C32" s="17"/>
      <c r="D32" s="149" t="s">
        <v>41</v>
      </c>
      <c r="E32" s="15"/>
      <c r="F32" s="78">
        <f t="shared" si="4"/>
        <v>0</v>
      </c>
      <c r="G32" s="15"/>
      <c r="H32" s="35"/>
      <c r="I32" s="35"/>
      <c r="J32" s="35"/>
      <c r="K32" s="35"/>
      <c r="L32" s="35"/>
      <c r="M32" s="35"/>
      <c r="N32" s="35"/>
      <c r="O32" s="35"/>
      <c r="P32" s="35"/>
      <c r="Q32" s="35"/>
      <c r="R32" s="35"/>
      <c r="S32" s="35"/>
      <c r="T32" s="35"/>
      <c r="U32" s="35"/>
      <c r="V32" s="35"/>
      <c r="W32" s="113"/>
      <c r="X32" s="18"/>
    </row>
    <row r="33" spans="2:24" ht="15">
      <c r="B33" s="17"/>
      <c r="C33" s="17"/>
      <c r="D33" s="149" t="s">
        <v>42</v>
      </c>
      <c r="E33" s="15"/>
      <c r="F33" s="78">
        <f t="shared" si="4"/>
        <v>0</v>
      </c>
      <c r="G33" s="15"/>
      <c r="H33" s="35"/>
      <c r="I33" s="35"/>
      <c r="J33" s="35"/>
      <c r="K33" s="35"/>
      <c r="L33" s="35"/>
      <c r="M33" s="35"/>
      <c r="N33" s="35"/>
      <c r="O33" s="35"/>
      <c r="P33" s="35"/>
      <c r="Q33" s="35"/>
      <c r="R33" s="35"/>
      <c r="S33" s="35"/>
      <c r="T33" s="35"/>
      <c r="U33" s="35"/>
      <c r="V33" s="35"/>
      <c r="W33" s="113"/>
      <c r="X33" s="18"/>
    </row>
    <row r="34" spans="2:24" ht="15">
      <c r="B34" s="17"/>
      <c r="C34" s="17"/>
      <c r="D34" s="149" t="s">
        <v>43</v>
      </c>
      <c r="E34" s="15"/>
      <c r="F34" s="78">
        <f t="shared" si="4"/>
        <v>0</v>
      </c>
      <c r="G34" s="15"/>
      <c r="H34" s="35"/>
      <c r="I34" s="35"/>
      <c r="J34" s="35"/>
      <c r="K34" s="35"/>
      <c r="L34" s="35"/>
      <c r="M34" s="35"/>
      <c r="N34" s="35"/>
      <c r="O34" s="35"/>
      <c r="P34" s="35"/>
      <c r="Q34" s="35"/>
      <c r="R34" s="35"/>
      <c r="S34" s="35"/>
      <c r="T34" s="35"/>
      <c r="U34" s="35"/>
      <c r="V34" s="35"/>
      <c r="W34" s="113"/>
      <c r="X34" s="18"/>
    </row>
    <row r="35" spans="2:24" ht="15">
      <c r="B35" s="17"/>
      <c r="C35" s="17"/>
      <c r="D35" s="149" t="s">
        <v>44</v>
      </c>
      <c r="E35" s="15"/>
      <c r="F35" s="78">
        <f t="shared" si="4"/>
        <v>0</v>
      </c>
      <c r="G35" s="15"/>
      <c r="H35" s="35"/>
      <c r="I35" s="35"/>
      <c r="J35" s="35"/>
      <c r="K35" s="35"/>
      <c r="L35" s="35"/>
      <c r="M35" s="35"/>
      <c r="N35" s="35"/>
      <c r="O35" s="35"/>
      <c r="P35" s="35"/>
      <c r="Q35" s="35"/>
      <c r="R35" s="35"/>
      <c r="S35" s="35"/>
      <c r="T35" s="35"/>
      <c r="U35" s="35"/>
      <c r="V35" s="35"/>
      <c r="W35" s="113"/>
      <c r="X35" s="18"/>
    </row>
    <row r="36" spans="2:24" ht="15">
      <c r="B36" s="17"/>
      <c r="C36" s="17"/>
      <c r="D36" s="149" t="s">
        <v>45</v>
      </c>
      <c r="E36" s="15"/>
      <c r="F36" s="78">
        <f t="shared" si="4"/>
        <v>0</v>
      </c>
      <c r="G36" s="15"/>
      <c r="H36" s="35"/>
      <c r="I36" s="35"/>
      <c r="J36" s="35"/>
      <c r="K36" s="35"/>
      <c r="L36" s="35"/>
      <c r="M36" s="35"/>
      <c r="N36" s="35"/>
      <c r="O36" s="35"/>
      <c r="P36" s="35"/>
      <c r="Q36" s="35"/>
      <c r="R36" s="35"/>
      <c r="S36" s="35"/>
      <c r="T36" s="35"/>
      <c r="U36" s="35"/>
      <c r="V36" s="35"/>
      <c r="W36" s="113"/>
      <c r="X36" s="18"/>
    </row>
    <row r="37" spans="2:24" ht="15">
      <c r="B37" s="17"/>
      <c r="C37" s="17"/>
      <c r="D37" s="149" t="s">
        <v>46</v>
      </c>
      <c r="E37" s="15"/>
      <c r="F37" s="78">
        <f t="shared" si="4"/>
        <v>0</v>
      </c>
      <c r="G37" s="15"/>
      <c r="H37" s="35"/>
      <c r="I37" s="35"/>
      <c r="J37" s="35"/>
      <c r="K37" s="35"/>
      <c r="L37" s="35"/>
      <c r="M37" s="35"/>
      <c r="N37" s="35"/>
      <c r="O37" s="35"/>
      <c r="P37" s="35"/>
      <c r="Q37" s="35"/>
      <c r="R37" s="35"/>
      <c r="S37" s="35"/>
      <c r="T37" s="35"/>
      <c r="U37" s="35"/>
      <c r="V37" s="35"/>
      <c r="W37" s="113"/>
      <c r="X37" s="18"/>
    </row>
    <row r="38" spans="2:24" ht="15">
      <c r="B38" s="17"/>
      <c r="C38" s="17"/>
      <c r="D38" s="149" t="s">
        <v>47</v>
      </c>
      <c r="E38" s="15"/>
      <c r="F38" s="78">
        <f t="shared" si="4"/>
        <v>0</v>
      </c>
      <c r="G38" s="15"/>
      <c r="H38" s="35"/>
      <c r="I38" s="35"/>
      <c r="J38" s="35"/>
      <c r="K38" s="35"/>
      <c r="L38" s="35"/>
      <c r="M38" s="35"/>
      <c r="N38" s="35"/>
      <c r="O38" s="35"/>
      <c r="P38" s="35"/>
      <c r="Q38" s="35"/>
      <c r="R38" s="35"/>
      <c r="S38" s="35"/>
      <c r="T38" s="35"/>
      <c r="U38" s="35"/>
      <c r="V38" s="35"/>
      <c r="W38" s="113"/>
      <c r="X38" s="18"/>
    </row>
    <row r="39" spans="2:24" ht="15">
      <c r="B39" s="17"/>
      <c r="C39" s="17"/>
      <c r="D39" s="149" t="s">
        <v>48</v>
      </c>
      <c r="E39" s="15"/>
      <c r="F39" s="78">
        <f t="shared" si="4"/>
        <v>0</v>
      </c>
      <c r="G39" s="15"/>
      <c r="H39" s="35"/>
      <c r="I39" s="35"/>
      <c r="J39" s="35"/>
      <c r="K39" s="35"/>
      <c r="L39" s="35"/>
      <c r="M39" s="35"/>
      <c r="N39" s="35"/>
      <c r="O39" s="35"/>
      <c r="P39" s="35"/>
      <c r="Q39" s="35"/>
      <c r="R39" s="35"/>
      <c r="S39" s="35"/>
      <c r="T39" s="35"/>
      <c r="U39" s="35"/>
      <c r="V39" s="35"/>
      <c r="W39" s="113"/>
      <c r="X39" s="18"/>
    </row>
    <row r="40" spans="2:24" ht="15">
      <c r="B40" s="17"/>
      <c r="C40" s="17"/>
      <c r="D40" s="149" t="s">
        <v>49</v>
      </c>
      <c r="E40" s="15"/>
      <c r="F40" s="78">
        <f t="shared" si="4"/>
        <v>0</v>
      </c>
      <c r="G40" s="15"/>
      <c r="H40" s="35"/>
      <c r="I40" s="35"/>
      <c r="J40" s="35"/>
      <c r="K40" s="35"/>
      <c r="L40" s="35"/>
      <c r="M40" s="35"/>
      <c r="N40" s="35"/>
      <c r="O40" s="35"/>
      <c r="P40" s="35"/>
      <c r="Q40" s="35"/>
      <c r="R40" s="35"/>
      <c r="S40" s="35"/>
      <c r="T40" s="35"/>
      <c r="U40" s="35"/>
      <c r="V40" s="35"/>
      <c r="W40" s="113"/>
      <c r="X40" s="18"/>
    </row>
    <row r="41" spans="2:24" ht="15">
      <c r="B41" s="17"/>
      <c r="C41" s="17"/>
      <c r="D41" s="149" t="s">
        <v>50</v>
      </c>
      <c r="E41" s="15"/>
      <c r="F41" s="78">
        <f t="shared" si="4"/>
        <v>0</v>
      </c>
      <c r="G41" s="15"/>
      <c r="H41" s="35"/>
      <c r="I41" s="35"/>
      <c r="J41" s="35"/>
      <c r="K41" s="35"/>
      <c r="L41" s="35"/>
      <c r="M41" s="35"/>
      <c r="N41" s="35"/>
      <c r="O41" s="35"/>
      <c r="P41" s="35"/>
      <c r="Q41" s="35"/>
      <c r="R41" s="35"/>
      <c r="S41" s="35"/>
      <c r="T41" s="35"/>
      <c r="U41" s="35"/>
      <c r="V41" s="35"/>
      <c r="W41" s="113"/>
      <c r="X41" s="18"/>
    </row>
    <row r="42" spans="2:24" ht="15">
      <c r="B42" s="17"/>
      <c r="C42" s="17"/>
      <c r="D42" s="149" t="s">
        <v>51</v>
      </c>
      <c r="E42" s="15"/>
      <c r="F42" s="78">
        <f t="shared" si="4"/>
        <v>0</v>
      </c>
      <c r="G42" s="15"/>
      <c r="H42" s="35"/>
      <c r="I42" s="35"/>
      <c r="J42" s="35"/>
      <c r="K42" s="35"/>
      <c r="L42" s="35"/>
      <c r="M42" s="35"/>
      <c r="N42" s="35"/>
      <c r="O42" s="35"/>
      <c r="P42" s="35"/>
      <c r="Q42" s="35"/>
      <c r="R42" s="35"/>
      <c r="S42" s="35"/>
      <c r="T42" s="35"/>
      <c r="U42" s="35"/>
      <c r="V42" s="35"/>
      <c r="W42" s="113"/>
      <c r="X42" s="18"/>
    </row>
    <row r="43" spans="2:24" ht="15">
      <c r="B43" s="17"/>
      <c r="C43" s="17"/>
      <c r="D43" s="149" t="s">
        <v>52</v>
      </c>
      <c r="E43" s="15"/>
      <c r="F43" s="78">
        <f t="shared" si="4"/>
        <v>0</v>
      </c>
      <c r="G43" s="15"/>
      <c r="H43" s="35"/>
      <c r="I43" s="35"/>
      <c r="J43" s="35"/>
      <c r="K43" s="35"/>
      <c r="L43" s="35"/>
      <c r="M43" s="35"/>
      <c r="N43" s="35"/>
      <c r="O43" s="35"/>
      <c r="P43" s="35"/>
      <c r="Q43" s="35"/>
      <c r="R43" s="35"/>
      <c r="S43" s="35"/>
      <c r="T43" s="35"/>
      <c r="U43" s="35"/>
      <c r="V43" s="35"/>
      <c r="W43" s="113"/>
      <c r="X43" s="18"/>
    </row>
    <row r="44" spans="2:24" ht="15">
      <c r="B44" s="17"/>
      <c r="C44" s="17"/>
      <c r="D44" s="88" t="s">
        <v>6</v>
      </c>
      <c r="E44" s="15"/>
      <c r="F44" s="78">
        <f>SUM(F24:F43)</f>
        <v>0</v>
      </c>
      <c r="G44" s="15"/>
      <c r="H44" s="78">
        <f>SUM(H24:H43)</f>
        <v>0</v>
      </c>
      <c r="I44" s="78">
        <f aca="true" t="shared" si="5" ref="I44:V44">SUM(I24:I43)</f>
        <v>0</v>
      </c>
      <c r="J44" s="78">
        <f t="shared" si="5"/>
        <v>0</v>
      </c>
      <c r="K44" s="78">
        <f t="shared" si="5"/>
        <v>0</v>
      </c>
      <c r="L44" s="78">
        <f t="shared" si="5"/>
        <v>0</v>
      </c>
      <c r="M44" s="78">
        <f t="shared" si="5"/>
        <v>0</v>
      </c>
      <c r="N44" s="78">
        <f t="shared" si="5"/>
        <v>0</v>
      </c>
      <c r="O44" s="78">
        <f t="shared" si="5"/>
        <v>0</v>
      </c>
      <c r="P44" s="78">
        <f t="shared" si="5"/>
        <v>0</v>
      </c>
      <c r="Q44" s="78">
        <f t="shared" si="5"/>
        <v>0</v>
      </c>
      <c r="R44" s="78">
        <f t="shared" si="5"/>
        <v>0</v>
      </c>
      <c r="S44" s="78">
        <f t="shared" si="5"/>
        <v>0</v>
      </c>
      <c r="T44" s="78">
        <f t="shared" si="5"/>
        <v>0</v>
      </c>
      <c r="U44" s="78">
        <f t="shared" si="5"/>
        <v>0</v>
      </c>
      <c r="V44" s="78">
        <f t="shared" si="5"/>
        <v>0</v>
      </c>
      <c r="W44" s="113"/>
      <c r="X44" s="18"/>
    </row>
    <row r="45" spans="2:24" s="109" customFormat="1" ht="8.25" customHeight="1">
      <c r="B45" s="104"/>
      <c r="C45" s="128"/>
      <c r="D45" s="129"/>
      <c r="E45" s="120"/>
      <c r="F45" s="96"/>
      <c r="G45" s="120"/>
      <c r="H45" s="96"/>
      <c r="I45" s="96"/>
      <c r="J45" s="96"/>
      <c r="K45" s="96"/>
      <c r="L45" s="96"/>
      <c r="M45" s="96"/>
      <c r="N45" s="96"/>
      <c r="O45" s="96"/>
      <c r="P45" s="96"/>
      <c r="Q45" s="96"/>
      <c r="R45" s="96"/>
      <c r="S45" s="96"/>
      <c r="T45" s="96"/>
      <c r="U45" s="96"/>
      <c r="V45" s="96"/>
      <c r="W45" s="130"/>
      <c r="X45" s="107"/>
    </row>
    <row r="46" spans="2:24" s="109" customFormat="1" ht="15">
      <c r="B46" s="104"/>
      <c r="C46" s="105"/>
      <c r="D46" s="116"/>
      <c r="E46" s="105"/>
      <c r="F46" s="95"/>
      <c r="G46" s="105"/>
      <c r="H46" s="95"/>
      <c r="I46" s="95"/>
      <c r="J46" s="95"/>
      <c r="K46" s="95"/>
      <c r="L46" s="95"/>
      <c r="M46" s="95"/>
      <c r="N46" s="95"/>
      <c r="O46" s="95"/>
      <c r="P46" s="95"/>
      <c r="Q46" s="95"/>
      <c r="R46" s="95"/>
      <c r="S46" s="95"/>
      <c r="T46" s="95"/>
      <c r="U46" s="95"/>
      <c r="V46" s="95"/>
      <c r="W46" s="95"/>
      <c r="X46" s="107"/>
    </row>
    <row r="47" spans="2:24" s="10" customFormat="1" ht="15">
      <c r="B47" s="17"/>
      <c r="C47" s="127" t="s">
        <v>117</v>
      </c>
      <c r="D47" s="11"/>
      <c r="E47" s="11"/>
      <c r="F47" s="98"/>
      <c r="G47" s="11"/>
      <c r="H47" s="97"/>
      <c r="I47" s="97"/>
      <c r="J47" s="97"/>
      <c r="K47" s="97"/>
      <c r="L47" s="97"/>
      <c r="M47" s="97"/>
      <c r="N47" s="97"/>
      <c r="O47" s="97"/>
      <c r="P47" s="97"/>
      <c r="Q47" s="97"/>
      <c r="R47" s="97"/>
      <c r="S47" s="97"/>
      <c r="T47" s="97"/>
      <c r="U47" s="97"/>
      <c r="V47" s="97"/>
      <c r="W47" s="101"/>
      <c r="X47" s="18"/>
    </row>
    <row r="48" spans="2:24" s="10" customFormat="1" ht="4.5" customHeight="1">
      <c r="B48" s="17"/>
      <c r="C48" s="4"/>
      <c r="D48" s="86"/>
      <c r="F48" s="95"/>
      <c r="H48" s="91"/>
      <c r="I48" s="91"/>
      <c r="J48" s="91"/>
      <c r="K48" s="91"/>
      <c r="L48" s="91"/>
      <c r="M48" s="91"/>
      <c r="N48" s="91"/>
      <c r="O48" s="91"/>
      <c r="P48" s="91"/>
      <c r="Q48" s="91"/>
      <c r="R48" s="91"/>
      <c r="S48" s="91"/>
      <c r="T48" s="91"/>
      <c r="U48" s="91"/>
      <c r="V48" s="91"/>
      <c r="W48" s="113"/>
      <c r="X48" s="18"/>
    </row>
    <row r="49" spans="2:24" s="10" customFormat="1" ht="17.25" customHeight="1">
      <c r="B49" s="17"/>
      <c r="C49" s="17"/>
      <c r="D49" s="123" t="s">
        <v>114</v>
      </c>
      <c r="F49" s="95"/>
      <c r="H49" s="91"/>
      <c r="I49" s="91"/>
      <c r="J49" s="91"/>
      <c r="K49" s="91"/>
      <c r="L49" s="91"/>
      <c r="M49" s="91"/>
      <c r="N49" s="91"/>
      <c r="O49" s="91"/>
      <c r="P49" s="91"/>
      <c r="Q49" s="91"/>
      <c r="R49" s="91"/>
      <c r="S49" s="91"/>
      <c r="T49" s="91"/>
      <c r="U49" s="91"/>
      <c r="V49" s="91"/>
      <c r="W49" s="113"/>
      <c r="X49" s="18"/>
    </row>
    <row r="50" spans="2:24" s="10" customFormat="1" ht="9.75" customHeight="1">
      <c r="B50" s="17"/>
      <c r="C50" s="17"/>
      <c r="D50" s="86"/>
      <c r="F50" s="95"/>
      <c r="H50" s="91"/>
      <c r="I50" s="91"/>
      <c r="J50" s="91"/>
      <c r="K50" s="91"/>
      <c r="L50" s="91"/>
      <c r="M50" s="91"/>
      <c r="N50" s="91"/>
      <c r="O50" s="91"/>
      <c r="P50" s="91"/>
      <c r="Q50" s="91"/>
      <c r="R50" s="91"/>
      <c r="S50" s="91"/>
      <c r="T50" s="91"/>
      <c r="U50" s="91"/>
      <c r="V50" s="91"/>
      <c r="W50" s="113"/>
      <c r="X50" s="18"/>
    </row>
    <row r="51" spans="2:24" s="10" customFormat="1" ht="15">
      <c r="B51" s="17"/>
      <c r="C51" s="17"/>
      <c r="D51" s="85" t="s">
        <v>38</v>
      </c>
      <c r="F51" s="78">
        <f>SUM(H51:V51)</f>
        <v>0</v>
      </c>
      <c r="H51" s="80">
        <f>Expenditure!U18</f>
        <v>0</v>
      </c>
      <c r="I51" s="80">
        <f>Expenditure!U31</f>
        <v>0</v>
      </c>
      <c r="J51" s="80">
        <f>Expenditure!U44</f>
        <v>0</v>
      </c>
      <c r="K51" s="80">
        <f>Expenditure!U57</f>
        <v>0</v>
      </c>
      <c r="L51" s="80">
        <f>Expenditure!U70</f>
        <v>0</v>
      </c>
      <c r="M51" s="80">
        <f>Expenditure!U83</f>
        <v>0</v>
      </c>
      <c r="N51" s="80">
        <f>Expenditure!U96</f>
        <v>0</v>
      </c>
      <c r="O51" s="80">
        <f>Expenditure!U109</f>
        <v>0</v>
      </c>
      <c r="P51" s="80">
        <f>Expenditure!U122</f>
        <v>0</v>
      </c>
      <c r="Q51" s="80">
        <f>Expenditure!U135</f>
        <v>0</v>
      </c>
      <c r="R51" s="80">
        <f>Expenditure!U148</f>
        <v>0</v>
      </c>
      <c r="S51" s="80">
        <f>Expenditure!U161</f>
        <v>0</v>
      </c>
      <c r="T51" s="80">
        <f>Expenditure!U174</f>
        <v>0</v>
      </c>
      <c r="U51" s="80">
        <f>Expenditure!U187</f>
        <v>0</v>
      </c>
      <c r="V51" s="80">
        <f>Expenditure!U200</f>
        <v>0</v>
      </c>
      <c r="W51" s="113"/>
      <c r="X51" s="18"/>
    </row>
    <row r="52" spans="2:24" s="10" customFormat="1" ht="7.5" customHeight="1">
      <c r="B52" s="17"/>
      <c r="C52" s="17"/>
      <c r="D52" s="79"/>
      <c r="F52" s="82"/>
      <c r="H52" s="81"/>
      <c r="I52" s="81"/>
      <c r="J52" s="81"/>
      <c r="K52" s="81"/>
      <c r="L52" s="81"/>
      <c r="M52" s="81"/>
      <c r="N52" s="81"/>
      <c r="O52" s="81"/>
      <c r="P52" s="81"/>
      <c r="Q52" s="81"/>
      <c r="R52" s="81"/>
      <c r="S52" s="81"/>
      <c r="T52" s="81"/>
      <c r="U52" s="81"/>
      <c r="V52" s="81"/>
      <c r="W52" s="113"/>
      <c r="X52" s="18"/>
    </row>
    <row r="53" spans="2:24" s="10" customFormat="1" ht="15">
      <c r="B53" s="17"/>
      <c r="C53" s="17"/>
      <c r="D53" s="85" t="s">
        <v>65</v>
      </c>
      <c r="F53" s="145" t="str">
        <f>IF(F51=F76,"OK","CHECK")</f>
        <v>OK</v>
      </c>
      <c r="H53" s="124" t="str">
        <f>IF(H51=H76,"OK","CHECK")</f>
        <v>OK</v>
      </c>
      <c r="I53" s="124" t="str">
        <f aca="true" t="shared" si="6" ref="I53:V53">IF(I51=I76,"OK","CHECK")</f>
        <v>OK</v>
      </c>
      <c r="J53" s="124" t="str">
        <f t="shared" si="6"/>
        <v>OK</v>
      </c>
      <c r="K53" s="124" t="str">
        <f t="shared" si="6"/>
        <v>OK</v>
      </c>
      <c r="L53" s="124" t="str">
        <f t="shared" si="6"/>
        <v>OK</v>
      </c>
      <c r="M53" s="124" t="str">
        <f t="shared" si="6"/>
        <v>OK</v>
      </c>
      <c r="N53" s="124" t="str">
        <f t="shared" si="6"/>
        <v>OK</v>
      </c>
      <c r="O53" s="124" t="str">
        <f t="shared" si="6"/>
        <v>OK</v>
      </c>
      <c r="P53" s="124" t="str">
        <f t="shared" si="6"/>
        <v>OK</v>
      </c>
      <c r="Q53" s="124" t="str">
        <f t="shared" si="6"/>
        <v>OK</v>
      </c>
      <c r="R53" s="124" t="str">
        <f t="shared" si="6"/>
        <v>OK</v>
      </c>
      <c r="S53" s="124" t="str">
        <f t="shared" si="6"/>
        <v>OK</v>
      </c>
      <c r="T53" s="124" t="str">
        <f t="shared" si="6"/>
        <v>OK</v>
      </c>
      <c r="U53" s="124" t="str">
        <f t="shared" si="6"/>
        <v>OK</v>
      </c>
      <c r="V53" s="124" t="str">
        <f t="shared" si="6"/>
        <v>OK</v>
      </c>
      <c r="W53" s="113"/>
      <c r="X53" s="18"/>
    </row>
    <row r="54" spans="2:24" ht="7.5" customHeight="1">
      <c r="B54" s="17"/>
      <c r="C54" s="17"/>
      <c r="D54" s="79"/>
      <c r="F54" s="82"/>
      <c r="H54" s="81"/>
      <c r="I54" s="81"/>
      <c r="J54" s="81"/>
      <c r="K54" s="81"/>
      <c r="L54" s="81"/>
      <c r="M54" s="81"/>
      <c r="N54" s="81"/>
      <c r="O54" s="81"/>
      <c r="P54" s="81"/>
      <c r="Q54" s="81"/>
      <c r="R54" s="81"/>
      <c r="S54" s="81"/>
      <c r="T54" s="81"/>
      <c r="U54" s="81"/>
      <c r="V54" s="81"/>
      <c r="W54" s="113"/>
      <c r="X54" s="18"/>
    </row>
    <row r="55" spans="2:24" ht="15">
      <c r="B55" s="17"/>
      <c r="C55" s="17"/>
      <c r="D55" s="87" t="s">
        <v>123</v>
      </c>
      <c r="E55" s="15"/>
      <c r="F55" s="84"/>
      <c r="H55" s="83"/>
      <c r="I55" s="83"/>
      <c r="J55" s="83"/>
      <c r="K55" s="83"/>
      <c r="L55" s="83"/>
      <c r="M55" s="83"/>
      <c r="N55" s="83"/>
      <c r="O55" s="83"/>
      <c r="P55" s="83"/>
      <c r="Q55" s="83"/>
      <c r="R55" s="83"/>
      <c r="S55" s="83"/>
      <c r="T55" s="83"/>
      <c r="U55" s="83"/>
      <c r="V55" s="83"/>
      <c r="W55" s="113"/>
      <c r="X55" s="18"/>
    </row>
    <row r="56" spans="2:24" ht="15">
      <c r="B56" s="17"/>
      <c r="C56" s="17"/>
      <c r="D56" s="149" t="s">
        <v>157</v>
      </c>
      <c r="E56" s="15"/>
      <c r="F56" s="78">
        <f aca="true" t="shared" si="7" ref="F56:F75">SUM(H56:V56)</f>
        <v>0</v>
      </c>
      <c r="G56" s="15"/>
      <c r="H56" s="35"/>
      <c r="I56" s="35"/>
      <c r="J56" s="35"/>
      <c r="K56" s="35"/>
      <c r="L56" s="35"/>
      <c r="M56" s="35"/>
      <c r="N56" s="35"/>
      <c r="O56" s="35"/>
      <c r="P56" s="35"/>
      <c r="Q56" s="35"/>
      <c r="R56" s="35"/>
      <c r="S56" s="35"/>
      <c r="T56" s="35"/>
      <c r="U56" s="35"/>
      <c r="V56" s="35"/>
      <c r="W56" s="113"/>
      <c r="X56" s="18"/>
    </row>
    <row r="57" spans="2:24" ht="15">
      <c r="B57" s="17"/>
      <c r="C57" s="17"/>
      <c r="D57" s="149" t="s">
        <v>158</v>
      </c>
      <c r="E57" s="15"/>
      <c r="F57" s="78">
        <f t="shared" si="7"/>
        <v>0</v>
      </c>
      <c r="G57" s="15"/>
      <c r="H57" s="35"/>
      <c r="I57" s="35"/>
      <c r="J57" s="35"/>
      <c r="K57" s="35"/>
      <c r="L57" s="35"/>
      <c r="M57" s="35"/>
      <c r="N57" s="35"/>
      <c r="O57" s="35"/>
      <c r="P57" s="35"/>
      <c r="Q57" s="35"/>
      <c r="R57" s="35"/>
      <c r="S57" s="35"/>
      <c r="T57" s="35"/>
      <c r="U57" s="35"/>
      <c r="V57" s="35"/>
      <c r="W57" s="113"/>
      <c r="X57" s="18"/>
    </row>
    <row r="58" spans="2:24" ht="15">
      <c r="B58" s="17"/>
      <c r="C58" s="17"/>
      <c r="D58" s="149" t="s">
        <v>159</v>
      </c>
      <c r="E58" s="15"/>
      <c r="F58" s="78">
        <f t="shared" si="7"/>
        <v>0</v>
      </c>
      <c r="G58" s="15"/>
      <c r="H58" s="35"/>
      <c r="I58" s="35"/>
      <c r="J58" s="35"/>
      <c r="K58" s="35"/>
      <c r="L58" s="35"/>
      <c r="M58" s="35"/>
      <c r="N58" s="35"/>
      <c r="O58" s="35"/>
      <c r="P58" s="35"/>
      <c r="Q58" s="35"/>
      <c r="R58" s="35"/>
      <c r="S58" s="35"/>
      <c r="T58" s="35"/>
      <c r="U58" s="35"/>
      <c r="V58" s="35"/>
      <c r="W58" s="113"/>
      <c r="X58" s="18"/>
    </row>
    <row r="59" spans="2:24" ht="15">
      <c r="B59" s="17"/>
      <c r="C59" s="17"/>
      <c r="D59" s="149" t="s">
        <v>160</v>
      </c>
      <c r="E59" s="15"/>
      <c r="F59" s="78">
        <f t="shared" si="7"/>
        <v>0</v>
      </c>
      <c r="G59" s="15"/>
      <c r="H59" s="35"/>
      <c r="I59" s="35"/>
      <c r="J59" s="35"/>
      <c r="K59" s="35"/>
      <c r="L59" s="35"/>
      <c r="M59" s="35"/>
      <c r="N59" s="35"/>
      <c r="O59" s="35"/>
      <c r="P59" s="35"/>
      <c r="Q59" s="35"/>
      <c r="R59" s="35"/>
      <c r="S59" s="35"/>
      <c r="T59" s="35"/>
      <c r="U59" s="35"/>
      <c r="V59" s="35"/>
      <c r="W59" s="113"/>
      <c r="X59" s="18"/>
    </row>
    <row r="60" spans="2:24" ht="15">
      <c r="B60" s="17"/>
      <c r="C60" s="17"/>
      <c r="D60" s="149" t="s">
        <v>161</v>
      </c>
      <c r="E60" s="15"/>
      <c r="F60" s="78">
        <f t="shared" si="7"/>
        <v>0</v>
      </c>
      <c r="G60" s="15"/>
      <c r="H60" s="35"/>
      <c r="I60" s="35"/>
      <c r="J60" s="35"/>
      <c r="K60" s="35"/>
      <c r="L60" s="35"/>
      <c r="M60" s="35"/>
      <c r="N60" s="35"/>
      <c r="O60" s="35"/>
      <c r="P60" s="35"/>
      <c r="Q60" s="35"/>
      <c r="R60" s="35"/>
      <c r="S60" s="35"/>
      <c r="T60" s="35"/>
      <c r="U60" s="35"/>
      <c r="V60" s="35"/>
      <c r="W60" s="113"/>
      <c r="X60" s="18"/>
    </row>
    <row r="61" spans="2:24" ht="15">
      <c r="B61" s="17"/>
      <c r="C61" s="17"/>
      <c r="D61" s="149" t="s">
        <v>162</v>
      </c>
      <c r="E61" s="15"/>
      <c r="F61" s="78">
        <f t="shared" si="7"/>
        <v>0</v>
      </c>
      <c r="G61" s="15"/>
      <c r="H61" s="35"/>
      <c r="I61" s="35"/>
      <c r="J61" s="35"/>
      <c r="K61" s="35"/>
      <c r="L61" s="35"/>
      <c r="M61" s="35"/>
      <c r="N61" s="35"/>
      <c r="O61" s="35"/>
      <c r="P61" s="35"/>
      <c r="Q61" s="35"/>
      <c r="R61" s="35"/>
      <c r="S61" s="35"/>
      <c r="T61" s="35"/>
      <c r="U61" s="35"/>
      <c r="V61" s="35"/>
      <c r="W61" s="113"/>
      <c r="X61" s="18"/>
    </row>
    <row r="62" spans="2:24" ht="15">
      <c r="B62" s="17"/>
      <c r="C62" s="17"/>
      <c r="D62" s="149" t="s">
        <v>163</v>
      </c>
      <c r="E62" s="15"/>
      <c r="F62" s="78">
        <f t="shared" si="7"/>
        <v>0</v>
      </c>
      <c r="G62" s="15"/>
      <c r="H62" s="35"/>
      <c r="I62" s="35"/>
      <c r="J62" s="35"/>
      <c r="K62" s="35"/>
      <c r="L62" s="35"/>
      <c r="M62" s="35"/>
      <c r="N62" s="35"/>
      <c r="O62" s="35"/>
      <c r="P62" s="35"/>
      <c r="Q62" s="35"/>
      <c r="R62" s="35"/>
      <c r="S62" s="35"/>
      <c r="T62" s="35"/>
      <c r="U62" s="35"/>
      <c r="V62" s="35"/>
      <c r="W62" s="113"/>
      <c r="X62" s="18"/>
    </row>
    <row r="63" spans="2:24" ht="15">
      <c r="B63" s="17"/>
      <c r="C63" s="17"/>
      <c r="D63" s="149" t="s">
        <v>164</v>
      </c>
      <c r="E63" s="15"/>
      <c r="F63" s="78">
        <f t="shared" si="7"/>
        <v>0</v>
      </c>
      <c r="G63" s="15"/>
      <c r="H63" s="35"/>
      <c r="I63" s="35"/>
      <c r="J63" s="35"/>
      <c r="K63" s="35"/>
      <c r="L63" s="35"/>
      <c r="M63" s="35"/>
      <c r="N63" s="35"/>
      <c r="O63" s="35"/>
      <c r="P63" s="35"/>
      <c r="Q63" s="35"/>
      <c r="R63" s="35"/>
      <c r="S63" s="35"/>
      <c r="T63" s="35"/>
      <c r="U63" s="35"/>
      <c r="V63" s="35"/>
      <c r="W63" s="113"/>
      <c r="X63" s="18"/>
    </row>
    <row r="64" spans="2:24" ht="15">
      <c r="B64" s="17"/>
      <c r="C64" s="17"/>
      <c r="D64" s="149" t="s">
        <v>53</v>
      </c>
      <c r="E64" s="15"/>
      <c r="F64" s="78">
        <f t="shared" si="7"/>
        <v>0</v>
      </c>
      <c r="G64" s="15"/>
      <c r="H64" s="35"/>
      <c r="I64" s="35"/>
      <c r="J64" s="35"/>
      <c r="K64" s="35"/>
      <c r="L64" s="35"/>
      <c r="M64" s="35"/>
      <c r="N64" s="35"/>
      <c r="O64" s="35"/>
      <c r="P64" s="35"/>
      <c r="Q64" s="35"/>
      <c r="R64" s="35"/>
      <c r="S64" s="35"/>
      <c r="T64" s="35"/>
      <c r="U64" s="35"/>
      <c r="V64" s="35"/>
      <c r="W64" s="113"/>
      <c r="X64" s="18"/>
    </row>
    <row r="65" spans="2:24" ht="15">
      <c r="B65" s="17"/>
      <c r="C65" s="17"/>
      <c r="D65" s="149" t="s">
        <v>54</v>
      </c>
      <c r="E65" s="15"/>
      <c r="F65" s="78">
        <f t="shared" si="7"/>
        <v>0</v>
      </c>
      <c r="G65" s="15"/>
      <c r="H65" s="35"/>
      <c r="I65" s="35"/>
      <c r="J65" s="35"/>
      <c r="K65" s="35"/>
      <c r="L65" s="35"/>
      <c r="M65" s="35"/>
      <c r="N65" s="35"/>
      <c r="O65" s="35"/>
      <c r="P65" s="35"/>
      <c r="Q65" s="35"/>
      <c r="R65" s="35"/>
      <c r="S65" s="35"/>
      <c r="T65" s="35"/>
      <c r="U65" s="35"/>
      <c r="V65" s="35"/>
      <c r="W65" s="113"/>
      <c r="X65" s="18"/>
    </row>
    <row r="66" spans="2:24" ht="15">
      <c r="B66" s="17"/>
      <c r="C66" s="17"/>
      <c r="D66" s="149" t="s">
        <v>55</v>
      </c>
      <c r="E66" s="15"/>
      <c r="F66" s="78">
        <f t="shared" si="7"/>
        <v>0</v>
      </c>
      <c r="G66" s="15"/>
      <c r="H66" s="35"/>
      <c r="I66" s="35"/>
      <c r="J66" s="35"/>
      <c r="K66" s="35"/>
      <c r="L66" s="35"/>
      <c r="M66" s="35"/>
      <c r="N66" s="35"/>
      <c r="O66" s="35"/>
      <c r="P66" s="35"/>
      <c r="Q66" s="35"/>
      <c r="R66" s="35"/>
      <c r="S66" s="35"/>
      <c r="T66" s="35"/>
      <c r="U66" s="35"/>
      <c r="V66" s="35"/>
      <c r="W66" s="113"/>
      <c r="X66" s="18"/>
    </row>
    <row r="67" spans="2:24" ht="15">
      <c r="B67" s="17"/>
      <c r="C67" s="17"/>
      <c r="D67" s="149" t="s">
        <v>56</v>
      </c>
      <c r="E67" s="15"/>
      <c r="F67" s="78">
        <f t="shared" si="7"/>
        <v>0</v>
      </c>
      <c r="G67" s="15"/>
      <c r="H67" s="35"/>
      <c r="I67" s="35"/>
      <c r="J67" s="35"/>
      <c r="K67" s="35"/>
      <c r="L67" s="35"/>
      <c r="M67" s="35"/>
      <c r="N67" s="35"/>
      <c r="O67" s="35"/>
      <c r="P67" s="35"/>
      <c r="Q67" s="35"/>
      <c r="R67" s="35"/>
      <c r="S67" s="35"/>
      <c r="T67" s="35"/>
      <c r="U67" s="35"/>
      <c r="V67" s="35"/>
      <c r="W67" s="113"/>
      <c r="X67" s="18"/>
    </row>
    <row r="68" spans="2:24" ht="15">
      <c r="B68" s="17"/>
      <c r="C68" s="17"/>
      <c r="D68" s="149" t="s">
        <v>57</v>
      </c>
      <c r="E68" s="15"/>
      <c r="F68" s="78">
        <f t="shared" si="7"/>
        <v>0</v>
      </c>
      <c r="G68" s="15"/>
      <c r="H68" s="35"/>
      <c r="I68" s="35"/>
      <c r="J68" s="35"/>
      <c r="K68" s="35"/>
      <c r="L68" s="35"/>
      <c r="M68" s="35"/>
      <c r="N68" s="35"/>
      <c r="O68" s="35"/>
      <c r="P68" s="35"/>
      <c r="Q68" s="35"/>
      <c r="R68" s="35"/>
      <c r="S68" s="35"/>
      <c r="T68" s="35"/>
      <c r="U68" s="35"/>
      <c r="V68" s="35"/>
      <c r="W68" s="113"/>
      <c r="X68" s="18"/>
    </row>
    <row r="69" spans="2:24" ht="15">
      <c r="B69" s="17"/>
      <c r="C69" s="17"/>
      <c r="D69" s="149" t="s">
        <v>58</v>
      </c>
      <c r="E69" s="15"/>
      <c r="F69" s="78">
        <f t="shared" si="7"/>
        <v>0</v>
      </c>
      <c r="G69" s="15"/>
      <c r="H69" s="35"/>
      <c r="I69" s="35"/>
      <c r="J69" s="35"/>
      <c r="K69" s="35"/>
      <c r="L69" s="35"/>
      <c r="M69" s="35"/>
      <c r="N69" s="35"/>
      <c r="O69" s="35"/>
      <c r="P69" s="35"/>
      <c r="Q69" s="35"/>
      <c r="R69" s="35"/>
      <c r="S69" s="35"/>
      <c r="T69" s="35"/>
      <c r="U69" s="35"/>
      <c r="V69" s="35"/>
      <c r="W69" s="113"/>
      <c r="X69" s="18"/>
    </row>
    <row r="70" spans="2:24" ht="15">
      <c r="B70" s="17"/>
      <c r="C70" s="17"/>
      <c r="D70" s="149" t="s">
        <v>59</v>
      </c>
      <c r="E70" s="15"/>
      <c r="F70" s="78">
        <f t="shared" si="7"/>
        <v>0</v>
      </c>
      <c r="G70" s="15"/>
      <c r="H70" s="35"/>
      <c r="I70" s="35"/>
      <c r="J70" s="35"/>
      <c r="K70" s="35"/>
      <c r="L70" s="35"/>
      <c r="M70" s="35"/>
      <c r="N70" s="35"/>
      <c r="O70" s="35"/>
      <c r="P70" s="35"/>
      <c r="Q70" s="35"/>
      <c r="R70" s="35"/>
      <c r="S70" s="35"/>
      <c r="T70" s="35"/>
      <c r="U70" s="35"/>
      <c r="V70" s="35"/>
      <c r="W70" s="113"/>
      <c r="X70" s="18"/>
    </row>
    <row r="71" spans="2:24" ht="15">
      <c r="B71" s="17"/>
      <c r="C71" s="17"/>
      <c r="D71" s="149" t="s">
        <v>60</v>
      </c>
      <c r="E71" s="15"/>
      <c r="F71" s="78">
        <f t="shared" si="7"/>
        <v>0</v>
      </c>
      <c r="G71" s="15"/>
      <c r="H71" s="35"/>
      <c r="I71" s="35"/>
      <c r="J71" s="35"/>
      <c r="K71" s="35"/>
      <c r="L71" s="35"/>
      <c r="M71" s="35"/>
      <c r="N71" s="35"/>
      <c r="O71" s="35"/>
      <c r="P71" s="35"/>
      <c r="Q71" s="35"/>
      <c r="R71" s="35"/>
      <c r="S71" s="35"/>
      <c r="T71" s="35"/>
      <c r="U71" s="35"/>
      <c r="V71" s="35"/>
      <c r="W71" s="113"/>
      <c r="X71" s="18"/>
    </row>
    <row r="72" spans="2:24" ht="15">
      <c r="B72" s="17"/>
      <c r="C72" s="17"/>
      <c r="D72" s="149" t="s">
        <v>61</v>
      </c>
      <c r="E72" s="15"/>
      <c r="F72" s="78">
        <f t="shared" si="7"/>
        <v>0</v>
      </c>
      <c r="G72" s="15"/>
      <c r="H72" s="35"/>
      <c r="I72" s="35"/>
      <c r="J72" s="35"/>
      <c r="K72" s="35"/>
      <c r="L72" s="35"/>
      <c r="M72" s="35"/>
      <c r="N72" s="35"/>
      <c r="O72" s="35"/>
      <c r="P72" s="35"/>
      <c r="Q72" s="35"/>
      <c r="R72" s="35"/>
      <c r="S72" s="35"/>
      <c r="T72" s="35"/>
      <c r="U72" s="35"/>
      <c r="V72" s="35"/>
      <c r="W72" s="113"/>
      <c r="X72" s="18"/>
    </row>
    <row r="73" spans="2:24" ht="15">
      <c r="B73" s="17"/>
      <c r="C73" s="17"/>
      <c r="D73" s="149" t="s">
        <v>62</v>
      </c>
      <c r="E73" s="15"/>
      <c r="F73" s="78">
        <f t="shared" si="7"/>
        <v>0</v>
      </c>
      <c r="G73" s="15"/>
      <c r="H73" s="35"/>
      <c r="I73" s="35"/>
      <c r="J73" s="35"/>
      <c r="K73" s="35"/>
      <c r="L73" s="35"/>
      <c r="M73" s="35"/>
      <c r="N73" s="35"/>
      <c r="O73" s="35"/>
      <c r="P73" s="35"/>
      <c r="Q73" s="35"/>
      <c r="R73" s="35"/>
      <c r="S73" s="35"/>
      <c r="T73" s="35"/>
      <c r="U73" s="35"/>
      <c r="V73" s="35"/>
      <c r="W73" s="113"/>
      <c r="X73" s="18"/>
    </row>
    <row r="74" spans="2:24" ht="15">
      <c r="B74" s="17"/>
      <c r="C74" s="17"/>
      <c r="D74" s="149" t="s">
        <v>63</v>
      </c>
      <c r="E74" s="15"/>
      <c r="F74" s="78">
        <f t="shared" si="7"/>
        <v>0</v>
      </c>
      <c r="G74" s="15"/>
      <c r="H74" s="35"/>
      <c r="I74" s="35"/>
      <c r="J74" s="35"/>
      <c r="K74" s="35"/>
      <c r="L74" s="35"/>
      <c r="M74" s="35"/>
      <c r="N74" s="35"/>
      <c r="O74" s="35"/>
      <c r="P74" s="35"/>
      <c r="Q74" s="35"/>
      <c r="R74" s="35"/>
      <c r="S74" s="35"/>
      <c r="T74" s="35"/>
      <c r="U74" s="35"/>
      <c r="V74" s="35"/>
      <c r="W74" s="113"/>
      <c r="X74" s="18"/>
    </row>
    <row r="75" spans="2:24" ht="15">
      <c r="B75" s="17"/>
      <c r="C75" s="17"/>
      <c r="D75" s="149" t="s">
        <v>64</v>
      </c>
      <c r="E75" s="15"/>
      <c r="F75" s="78">
        <f t="shared" si="7"/>
        <v>0</v>
      </c>
      <c r="G75" s="15"/>
      <c r="H75" s="35"/>
      <c r="I75" s="35"/>
      <c r="J75" s="35"/>
      <c r="K75" s="35"/>
      <c r="L75" s="35"/>
      <c r="M75" s="35"/>
      <c r="N75" s="35"/>
      <c r="O75" s="35"/>
      <c r="P75" s="35"/>
      <c r="Q75" s="35"/>
      <c r="R75" s="35"/>
      <c r="S75" s="35"/>
      <c r="T75" s="35"/>
      <c r="U75" s="35"/>
      <c r="V75" s="35"/>
      <c r="W75" s="113"/>
      <c r="X75" s="18"/>
    </row>
    <row r="76" spans="2:24" ht="15">
      <c r="B76" s="17"/>
      <c r="C76" s="17"/>
      <c r="D76" s="88" t="s">
        <v>6</v>
      </c>
      <c r="E76" s="15"/>
      <c r="F76" s="78">
        <f>SUM(F56:F75)</f>
        <v>0</v>
      </c>
      <c r="G76" s="15"/>
      <c r="H76" s="78">
        <f>SUM(H56:H75)</f>
        <v>0</v>
      </c>
      <c r="I76" s="78">
        <f aca="true" t="shared" si="8" ref="I76:V76">SUM(I56:I75)</f>
        <v>0</v>
      </c>
      <c r="J76" s="78">
        <f t="shared" si="8"/>
        <v>0</v>
      </c>
      <c r="K76" s="78">
        <f t="shared" si="8"/>
        <v>0</v>
      </c>
      <c r="L76" s="78">
        <f t="shared" si="8"/>
        <v>0</v>
      </c>
      <c r="M76" s="78">
        <f t="shared" si="8"/>
        <v>0</v>
      </c>
      <c r="N76" s="78">
        <f t="shared" si="8"/>
        <v>0</v>
      </c>
      <c r="O76" s="78">
        <f t="shared" si="8"/>
        <v>0</v>
      </c>
      <c r="P76" s="78">
        <f t="shared" si="8"/>
        <v>0</v>
      </c>
      <c r="Q76" s="78">
        <f t="shared" si="8"/>
        <v>0</v>
      </c>
      <c r="R76" s="78">
        <f t="shared" si="8"/>
        <v>0</v>
      </c>
      <c r="S76" s="78">
        <f t="shared" si="8"/>
        <v>0</v>
      </c>
      <c r="T76" s="78">
        <f t="shared" si="8"/>
        <v>0</v>
      </c>
      <c r="U76" s="78">
        <f t="shared" si="8"/>
        <v>0</v>
      </c>
      <c r="V76" s="78">
        <f t="shared" si="8"/>
        <v>0</v>
      </c>
      <c r="W76" s="113"/>
      <c r="X76" s="18"/>
    </row>
    <row r="77" spans="2:24" ht="8.25" customHeight="1">
      <c r="B77" s="17"/>
      <c r="C77" s="7"/>
      <c r="D77" s="92"/>
      <c r="E77" s="8"/>
      <c r="F77" s="8"/>
      <c r="G77" s="8"/>
      <c r="H77" s="125"/>
      <c r="I77" s="125"/>
      <c r="J77" s="125"/>
      <c r="K77" s="125"/>
      <c r="L77" s="125"/>
      <c r="M77" s="125"/>
      <c r="N77" s="125"/>
      <c r="O77" s="125"/>
      <c r="P77" s="125"/>
      <c r="Q77" s="125"/>
      <c r="R77" s="125"/>
      <c r="S77" s="125"/>
      <c r="T77" s="125"/>
      <c r="U77" s="125"/>
      <c r="V77" s="125"/>
      <c r="W77" s="126"/>
      <c r="X77" s="18"/>
    </row>
    <row r="78" spans="2:24" ht="8.25" customHeight="1">
      <c r="B78" s="7"/>
      <c r="C78" s="8"/>
      <c r="D78" s="8"/>
      <c r="E78" s="8"/>
      <c r="F78" s="8"/>
      <c r="G78" s="8"/>
      <c r="H78" s="8"/>
      <c r="I78" s="8"/>
      <c r="J78" s="8"/>
      <c r="K78" s="8"/>
      <c r="L78" s="8"/>
      <c r="M78" s="8"/>
      <c r="N78" s="8"/>
      <c r="O78" s="8"/>
      <c r="P78" s="8"/>
      <c r="Q78" s="8"/>
      <c r="R78" s="8"/>
      <c r="S78" s="8"/>
      <c r="T78" s="8"/>
      <c r="U78" s="8"/>
      <c r="V78" s="8"/>
      <c r="W78" s="105"/>
      <c r="X78" s="18"/>
    </row>
    <row r="79" spans="23:24" ht="15">
      <c r="W79" s="110"/>
      <c r="X79" s="5"/>
    </row>
  </sheetData>
  <sheetProtection password="E759" sheet="1" objects="1" scenarios="1"/>
  <mergeCells count="1">
    <mergeCell ref="H7:V7"/>
  </mergeCells>
  <conditionalFormatting sqref="H53:V53 F53">
    <cfRule type="cellIs" priority="3" dxfId="2" operator="equal">
      <formula>"CHECK"</formula>
    </cfRule>
    <cfRule type="cellIs" priority="4" dxfId="3" operator="equal">
      <formula>"OK"</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4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Sustainable Farming Fund (SFF) Budget</dc:title>
  <dc:subject/>
  <dc:creator>Ministry for Primary Industries</dc:creator>
  <cp:keywords/>
  <dc:description/>
  <cp:lastModifiedBy>Kristine Yun</cp:lastModifiedBy>
  <cp:lastPrinted>2013-08-12T22:48:55Z</cp:lastPrinted>
  <dcterms:created xsi:type="dcterms:W3CDTF">2013-04-05T01:08:19Z</dcterms:created>
  <dcterms:modified xsi:type="dcterms:W3CDTF">2016-01-07T00:45:48Z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